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tables/table2.xml" ContentType="application/vnd.openxmlformats-officedocument.spreadsheetml.table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tables/table3.xml" ContentType="application/vnd.openxmlformats-officedocument.spreadsheetml.table+xml"/>
  <Override PartName="/xl/comments2.xml" ContentType="application/vnd.openxmlformats-officedocument.spreadsheetml.comments+xml"/>
  <Override PartName="/xl/drawings/drawing32.xml" ContentType="application/vnd.openxmlformats-officedocument.drawing+xml"/>
  <Override PartName="/xl/tables/table4.xml" ContentType="application/vnd.openxmlformats-officedocument.spreadsheetml.table+xml"/>
  <Override PartName="/xl/comments3.xml" ContentType="application/vnd.openxmlformats-officedocument.spreadsheetml.comments+xml"/>
  <Override PartName="/xl/drawings/drawing33.xml" ContentType="application/vnd.openxmlformats-officedocument.drawing+xml"/>
  <Override PartName="/xl/tables/table5.xml" ContentType="application/vnd.openxmlformats-officedocument.spreadsheetml.table+xml"/>
  <Override PartName="/xl/comments4.xml" ContentType="application/vnd.openxmlformats-officedocument.spreadsheetml.comments+xml"/>
  <Override PartName="/xl/drawings/drawing34.xml" ContentType="application/vnd.openxmlformats-officedocument.drawing+xml"/>
  <Override PartName="/xl/tables/table6.xml" ContentType="application/vnd.openxmlformats-officedocument.spreadsheetml.table+xml"/>
  <Override PartName="/xl/comments5.xml" ContentType="application/vnd.openxmlformats-officedocument.spreadsheetml.comments+xml"/>
  <Override PartName="/xl/drawings/drawing35.xml" ContentType="application/vnd.openxmlformats-officedocument.drawing+xml"/>
  <Override PartName="/xl/tables/table7.xml" ContentType="application/vnd.openxmlformats-officedocument.spreadsheetml.table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732" yWindow="732" windowWidth="16608" windowHeight="9432" tabRatio="953" firstSheet="22" activeTab="42"/>
  </bookViews>
  <sheets>
    <sheet name="Index" sheetId="167" r:id="rId1"/>
    <sheet name="10 A" sheetId="163" r:id="rId2"/>
    <sheet name="10 B" sheetId="31" r:id="rId3"/>
    <sheet name="10 C" sheetId="164" r:id="rId4"/>
    <sheet name="10 D" sheetId="165" r:id="rId5"/>
    <sheet name="10 E" sheetId="174" r:id="rId6"/>
    <sheet name="10 F" sheetId="173" r:id="rId7"/>
    <sheet name="10 G" sheetId="56" r:id="rId8"/>
    <sheet name="10 H" sheetId="201" r:id="rId9"/>
    <sheet name="10 I" sheetId="217" r:id="rId10"/>
    <sheet name="10 J" sheetId="216" r:id="rId11"/>
    <sheet name="10 K" sheetId="215" r:id="rId12"/>
    <sheet name="10 L" sheetId="47" r:id="rId13"/>
    <sheet name="10 M" sheetId="147" r:id="rId14"/>
    <sheet name="12 A" sheetId="191" r:id="rId15"/>
    <sheet name="12 A1" sheetId="193" r:id="rId16"/>
    <sheet name="12 A2" sheetId="192" r:id="rId17"/>
    <sheet name="12 A3" sheetId="190" r:id="rId18"/>
    <sheet name="12 A4" sheetId="189" r:id="rId19"/>
    <sheet name="12 B" sheetId="231" r:id="rId20"/>
    <sheet name="12 B1" sheetId="232" r:id="rId21"/>
    <sheet name="12 B2" sheetId="233" r:id="rId22"/>
    <sheet name="12 B3" sheetId="234" r:id="rId23"/>
    <sheet name="12 B4" sheetId="235" r:id="rId24"/>
    <sheet name="12 C" sheetId="230" r:id="rId25"/>
    <sheet name="12 D" sheetId="196" r:id="rId26"/>
    <sheet name="12 D1" sheetId="197" r:id="rId27"/>
    <sheet name="12 D2" sheetId="198" r:id="rId28"/>
    <sheet name="12 D3" sheetId="199" r:id="rId29"/>
    <sheet name="12 D4" sheetId="200" r:id="rId30"/>
    <sheet name="12 E1" sheetId="228" r:id="rId31"/>
    <sheet name="12 E2" sheetId="227" r:id="rId32"/>
    <sheet name="12 E3" sheetId="226" r:id="rId33"/>
    <sheet name="12 E4" sheetId="225" r:id="rId34"/>
    <sheet name="12 F" sheetId="229" r:id="rId35"/>
    <sheet name="12 G" sheetId="218" r:id="rId36"/>
    <sheet name="12 H" sheetId="219" r:id="rId37"/>
    <sheet name="12 I" sheetId="220" r:id="rId38"/>
    <sheet name="12 J" sheetId="221" r:id="rId39"/>
    <sheet name="12 K" sheetId="222" r:id="rId40"/>
    <sheet name="12 L" sheetId="223" r:id="rId41"/>
    <sheet name="12 M" sheetId="224" r:id="rId42"/>
    <sheet name="12 N" sheetId="187" r:id="rId43"/>
  </sheets>
  <definedNames>
    <definedName name="_xlnm.Print_Area" localSheetId="1">'10 A'!$A$1:$P$15</definedName>
    <definedName name="_xlnm.Print_Area" localSheetId="2">'10 B'!$A$1:$P$14</definedName>
    <definedName name="_xlnm.Print_Area" localSheetId="3">'10 C'!$A$1:$R$38</definedName>
    <definedName name="_xlnm.Print_Area" localSheetId="4">'10 D'!$A$1:$J$13</definedName>
    <definedName name="_xlnm.Print_Area" localSheetId="5">'10 E'!$A$1:$E$20</definedName>
    <definedName name="_xlnm.Print_Area" localSheetId="6">'10 F'!$A$1:$D$11</definedName>
    <definedName name="_xlnm.Print_Area" localSheetId="7">'10 G'!$A$1:$C$12</definedName>
    <definedName name="_xlnm.Print_Area" localSheetId="8">'10 H'!$A$1:$C$12</definedName>
    <definedName name="_xlnm.Print_Area" localSheetId="9">'10 I'!$A$1:$C$12</definedName>
    <definedName name="_xlnm.Print_Area" localSheetId="10">'10 J'!$A$1:$C$12</definedName>
    <definedName name="_xlnm.Print_Area" localSheetId="11">'10 K'!$A$1:$C$12</definedName>
    <definedName name="_xlnm.Print_Area" localSheetId="12">'10 L'!$A$1:$E$13</definedName>
    <definedName name="_xlnm.Print_Area" localSheetId="13">'10 M'!$A$1:$E$14</definedName>
    <definedName name="_xlnm.Print_Area" localSheetId="14">'12 A'!$A$1:$P$15</definedName>
    <definedName name="_xlnm.Print_Area" localSheetId="15">'12 A1'!$A$1:$P$15</definedName>
    <definedName name="_xlnm.Print_Area" localSheetId="16">'12 A2'!$A$1:$P$15</definedName>
    <definedName name="_xlnm.Print_Area" localSheetId="17">'12 A3'!$A$1:$P$15</definedName>
    <definedName name="_xlnm.Print_Area" localSheetId="18">'12 A4'!$A$1:$P$15</definedName>
    <definedName name="_xlnm.Print_Area" localSheetId="19">'12 B'!$A$1:$P$14</definedName>
    <definedName name="_xlnm.Print_Area" localSheetId="20">'12 B1'!$A$1:$P$14</definedName>
    <definedName name="_xlnm.Print_Area" localSheetId="21">'12 B2'!$A$1:$P$14</definedName>
    <definedName name="_xlnm.Print_Area" localSheetId="22">'12 B3'!$A$1:$P$14</definedName>
    <definedName name="_xlnm.Print_Area" localSheetId="23">'12 B4'!$A$1:$P$14</definedName>
    <definedName name="_xlnm.Print_Area" localSheetId="24">'12 C'!$A$1:$R$53</definedName>
    <definedName name="_xlnm.Print_Area" localSheetId="25">'12 D'!$A$1:$J$13</definedName>
    <definedName name="_xlnm.Print_Area" localSheetId="26">'12 D1'!$A$1:$J$13</definedName>
    <definedName name="_xlnm.Print_Area" localSheetId="27">'12 D2'!$A$1:$J$13</definedName>
    <definedName name="_xlnm.Print_Area" localSheetId="28">'12 D3'!$A$1:$J$13</definedName>
    <definedName name="_xlnm.Print_Area" localSheetId="29">'12 D4'!$A$1:$J$13</definedName>
    <definedName name="_xlnm.Print_Area" localSheetId="30">'12 E1'!$A$1:$E$20</definedName>
    <definedName name="_xlnm.Print_Area" localSheetId="31">'12 E2'!$A$1:$E$14</definedName>
    <definedName name="_xlnm.Print_Area" localSheetId="32">'12 E3'!$A$1:$E$17</definedName>
    <definedName name="_xlnm.Print_Area" localSheetId="33">'12 E4'!$A$1:$E$14</definedName>
    <definedName name="_xlnm.Print_Area" localSheetId="34">'12 F'!$A$1:$D$13</definedName>
    <definedName name="_xlnm.Print_Area" localSheetId="35">'12 G'!$A$1:$C$12</definedName>
    <definedName name="_xlnm.Print_Area" localSheetId="36">'12 H'!$A$1:$C$12</definedName>
    <definedName name="_xlnm.Print_Area" localSheetId="37">'12 I'!$A$1:$C$12</definedName>
    <definedName name="_xlnm.Print_Area" localSheetId="38">'12 J'!$A$1:$C$12</definedName>
    <definedName name="_xlnm.Print_Area" localSheetId="39">'12 K'!$A$1:$C$12</definedName>
    <definedName name="_xlnm.Print_Area" localSheetId="40">'12 L'!$A$1:$E$13</definedName>
    <definedName name="_xlnm.Print_Area" localSheetId="41">'12 M'!$A$1:$E$14</definedName>
    <definedName name="_xlnm.Print_Area" localSheetId="42">'12 N'!$A$1:$C$12</definedName>
    <definedName name="_xlnm.Print_Area" localSheetId="0">Index!$A$1:$K$24</definedName>
    <definedName name="_xlnm.Print_Titles" localSheetId="1">'10 A'!$1:$9</definedName>
    <definedName name="_xlnm.Print_Titles" localSheetId="2">'10 B'!$1:$8</definedName>
    <definedName name="_xlnm.Print_Titles" localSheetId="3">'10 C'!$1:$8</definedName>
    <definedName name="_xlnm.Print_Titles" localSheetId="4">'10 D'!$1:$9</definedName>
    <definedName name="_xlnm.Print_Titles" localSheetId="5">'10 E'!$1:$8</definedName>
    <definedName name="_xlnm.Print_Titles" localSheetId="6">'10 F'!$1:$8</definedName>
    <definedName name="_xlnm.Print_Titles" localSheetId="7">'10 G'!$1:$8</definedName>
    <definedName name="_xlnm.Print_Titles" localSheetId="8">'10 H'!$1:$8</definedName>
    <definedName name="_xlnm.Print_Titles" localSheetId="9">'10 I'!$1:$8</definedName>
    <definedName name="_xlnm.Print_Titles" localSheetId="10">'10 J'!$1:$8</definedName>
    <definedName name="_xlnm.Print_Titles" localSheetId="11">'10 K'!$1:$8</definedName>
    <definedName name="_xlnm.Print_Titles" localSheetId="12">'10 L'!$1:$9</definedName>
    <definedName name="_xlnm.Print_Titles" localSheetId="14">'12 A'!$1:$9</definedName>
    <definedName name="_xlnm.Print_Titles" localSheetId="15">'12 A1'!$1:$9</definedName>
    <definedName name="_xlnm.Print_Titles" localSheetId="16">'12 A2'!$1:$9</definedName>
    <definedName name="_xlnm.Print_Titles" localSheetId="17">'12 A3'!$1:$9</definedName>
    <definedName name="_xlnm.Print_Titles" localSheetId="18">'12 A4'!$1:$9</definedName>
    <definedName name="_xlnm.Print_Titles" localSheetId="19">'12 B'!$1:$8</definedName>
    <definedName name="_xlnm.Print_Titles" localSheetId="20">'12 B1'!$1:$8</definedName>
    <definedName name="_xlnm.Print_Titles" localSheetId="21">'12 B2'!$1:$8</definedName>
    <definedName name="_xlnm.Print_Titles" localSheetId="22">'12 B3'!$1:$8</definedName>
    <definedName name="_xlnm.Print_Titles" localSheetId="23">'12 B4'!$1:$8</definedName>
    <definedName name="_xlnm.Print_Titles" localSheetId="24">'12 C'!$1:$8</definedName>
    <definedName name="_xlnm.Print_Titles" localSheetId="25">'12 D'!$1:$9</definedName>
    <definedName name="_xlnm.Print_Titles" localSheetId="26">'12 D1'!$1:$9</definedName>
    <definedName name="_xlnm.Print_Titles" localSheetId="27">'12 D2'!$1:$9</definedName>
    <definedName name="_xlnm.Print_Titles" localSheetId="28">'12 D3'!$1:$9</definedName>
    <definedName name="_xlnm.Print_Titles" localSheetId="29">'12 D4'!$1:$9</definedName>
    <definedName name="_xlnm.Print_Titles" localSheetId="30">'12 E1'!$1:$8</definedName>
    <definedName name="_xlnm.Print_Titles" localSheetId="31">'12 E2'!$1:$8</definedName>
    <definedName name="_xlnm.Print_Titles" localSheetId="32">'12 E3'!$1:$8</definedName>
    <definedName name="_xlnm.Print_Titles" localSheetId="33">'12 E4'!$1:$8</definedName>
    <definedName name="_xlnm.Print_Titles" localSheetId="34">'12 F'!$1:$8</definedName>
    <definedName name="_xlnm.Print_Titles" localSheetId="35">'12 G'!$1:$8</definedName>
    <definedName name="_xlnm.Print_Titles" localSheetId="36">'12 H'!$1:$8</definedName>
    <definedName name="_xlnm.Print_Titles" localSheetId="37">'12 I'!$1:$8</definedName>
    <definedName name="_xlnm.Print_Titles" localSheetId="38">'12 J'!$1:$8</definedName>
    <definedName name="_xlnm.Print_Titles" localSheetId="39">'12 K'!$1:$8</definedName>
    <definedName name="_xlnm.Print_Titles" localSheetId="40">'12 L'!$1:$9</definedName>
    <definedName name="_xlnm.Print_Titles" localSheetId="42">'12 N'!$1:$8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50" i="230" l="1"/>
  <c r="P50" i="230"/>
  <c r="O50" i="230"/>
  <c r="N50" i="230"/>
  <c r="M50" i="230"/>
  <c r="L50" i="230"/>
  <c r="K50" i="230"/>
  <c r="J50" i="230"/>
  <c r="I50" i="230"/>
  <c r="H50" i="230"/>
  <c r="G50" i="230"/>
  <c r="E50" i="230"/>
  <c r="D50" i="230"/>
  <c r="Q49" i="230"/>
  <c r="P49" i="230"/>
  <c r="O49" i="230"/>
  <c r="N49" i="230"/>
  <c r="M49" i="230"/>
  <c r="L49" i="230"/>
  <c r="K49" i="230"/>
  <c r="J49" i="230"/>
  <c r="I49" i="230"/>
  <c r="H49" i="230"/>
  <c r="G49" i="230"/>
  <c r="E49" i="230"/>
  <c r="D49" i="230"/>
  <c r="Q48" i="230"/>
  <c r="P48" i="230"/>
  <c r="O48" i="230"/>
  <c r="N48" i="230"/>
  <c r="M48" i="230"/>
  <c r="L48" i="230"/>
  <c r="K48" i="230"/>
  <c r="J48" i="230"/>
  <c r="I48" i="230"/>
  <c r="H48" i="230"/>
  <c r="G48" i="230"/>
  <c r="E48" i="230"/>
  <c r="D48" i="230"/>
  <c r="R49" i="230" l="1"/>
  <c r="R48" i="230"/>
  <c r="R50" i="230"/>
  <c r="T48" i="230" s="1"/>
  <c r="F49" i="230"/>
  <c r="F48" i="230"/>
  <c r="F50" i="230"/>
  <c r="Q35" i="164" l="1"/>
  <c r="Q34" i="164"/>
  <c r="Q33" i="164"/>
  <c r="P35" i="164"/>
  <c r="P34" i="164"/>
  <c r="P33" i="164"/>
  <c r="O35" i="164"/>
  <c r="O34" i="164"/>
  <c r="O33" i="164"/>
  <c r="N35" i="164"/>
  <c r="N34" i="164"/>
  <c r="N33" i="164"/>
  <c r="M35" i="164"/>
  <c r="M34" i="164"/>
  <c r="M33" i="164"/>
  <c r="L35" i="164"/>
  <c r="L34" i="164"/>
  <c r="L33" i="164"/>
  <c r="K35" i="164"/>
  <c r="K34" i="164"/>
  <c r="K33" i="164"/>
  <c r="J35" i="164"/>
  <c r="J34" i="164"/>
  <c r="J33" i="164"/>
  <c r="I35" i="164"/>
  <c r="I34" i="164"/>
  <c r="I33" i="164"/>
  <c r="H35" i="164"/>
  <c r="H34" i="164"/>
  <c r="H33" i="164"/>
  <c r="G35" i="164"/>
  <c r="G34" i="164"/>
  <c r="G33" i="164"/>
  <c r="E35" i="164"/>
  <c r="E34" i="164"/>
  <c r="E33" i="164"/>
  <c r="D35" i="164"/>
  <c r="D34" i="164"/>
  <c r="D33" i="164"/>
  <c r="R34" i="164" l="1"/>
  <c r="R33" i="164"/>
  <c r="R35" i="164"/>
  <c r="T33" i="164" s="1"/>
  <c r="F33" i="164"/>
  <c r="F34" i="164"/>
  <c r="F35" i="164"/>
</calcChain>
</file>

<file path=xl/comments1.xml><?xml version="1.0" encoding="utf-8"?>
<comments xmlns="http://schemas.openxmlformats.org/spreadsheetml/2006/main">
  <authors>
    <author>KIRAN</author>
  </authors>
  <commentList>
    <comment ref="D8" authorId="0">
      <text>
        <r>
          <rPr>
            <b/>
            <sz val="8"/>
            <color indexed="81"/>
            <rFont val="Tahoma"/>
            <family val="2"/>
          </rPr>
          <t>NEUTEK Systems: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 if any)</t>
        </r>
      </text>
    </comment>
  </commentList>
</comments>
</file>

<file path=xl/comments2.xml><?xml version="1.0" encoding="utf-8"?>
<comments xmlns="http://schemas.openxmlformats.org/spreadsheetml/2006/main">
  <authors>
    <author>KIRAN</author>
  </authors>
  <commentList>
    <comment ref="D8" authorId="0">
      <text>
        <r>
          <rPr>
            <b/>
            <sz val="8"/>
            <color indexed="81"/>
            <rFont val="Tahoma"/>
            <family val="2"/>
          </rPr>
          <t>NEUTEK Systems: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 if any)</t>
        </r>
      </text>
    </comment>
  </commentList>
</comments>
</file>

<file path=xl/comments3.xml><?xml version="1.0" encoding="utf-8"?>
<comments xmlns="http://schemas.openxmlformats.org/spreadsheetml/2006/main">
  <authors>
    <author>KIRAN</author>
  </authors>
  <commentList>
    <comment ref="D8" authorId="0">
      <text>
        <r>
          <rPr>
            <b/>
            <sz val="8"/>
            <color indexed="81"/>
            <rFont val="Tahoma"/>
            <family val="2"/>
          </rPr>
          <t>NEUTEK Systems: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 if any)</t>
        </r>
      </text>
    </comment>
  </commentList>
</comments>
</file>

<file path=xl/comments4.xml><?xml version="1.0" encoding="utf-8"?>
<comments xmlns="http://schemas.openxmlformats.org/spreadsheetml/2006/main">
  <authors>
    <author>KIRAN</author>
  </authors>
  <commentList>
    <comment ref="D8" authorId="0">
      <text>
        <r>
          <rPr>
            <b/>
            <sz val="8"/>
            <color indexed="81"/>
            <rFont val="Tahoma"/>
            <family val="2"/>
          </rPr>
          <t>NEUTEK Systems: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 if any)</t>
        </r>
      </text>
    </comment>
  </commentList>
</comments>
</file>

<file path=xl/comments5.xml><?xml version="1.0" encoding="utf-8"?>
<comments xmlns="http://schemas.openxmlformats.org/spreadsheetml/2006/main">
  <authors>
    <author>KIRAN</author>
  </authors>
  <commentList>
    <comment ref="D8" authorId="0">
      <text>
        <r>
          <rPr>
            <b/>
            <sz val="8"/>
            <color indexed="81"/>
            <rFont val="Tahoma"/>
            <family val="2"/>
          </rPr>
          <t>NEUTEK Systems:</t>
        </r>
        <r>
          <rPr>
            <sz val="8"/>
            <color indexed="81"/>
            <rFont val="Tahoma"/>
            <family val="2"/>
          </rPr>
          <t xml:space="preserve">
Considering first 5 subjects of the student (ie. Excluding the additional subject if any)</t>
        </r>
      </text>
    </comment>
  </commentList>
</comments>
</file>

<file path=xl/sharedStrings.xml><?xml version="1.0" encoding="utf-8"?>
<sst xmlns="http://schemas.openxmlformats.org/spreadsheetml/2006/main" count="1085" uniqueCount="229">
  <si>
    <t>Name of the KV</t>
  </si>
  <si>
    <t>Class X</t>
  </si>
  <si>
    <t>E</t>
  </si>
  <si>
    <t>D2</t>
  </si>
  <si>
    <t>D1</t>
  </si>
  <si>
    <t>C2</t>
  </si>
  <si>
    <t>C1</t>
  </si>
  <si>
    <t>A1</t>
  </si>
  <si>
    <t>A2</t>
  </si>
  <si>
    <t>B1</t>
  </si>
  <si>
    <t>B2</t>
  </si>
  <si>
    <t>P.I.</t>
  </si>
  <si>
    <t>N x W</t>
  </si>
  <si>
    <t>Subject</t>
  </si>
  <si>
    <t>Pass %</t>
  </si>
  <si>
    <t>Position</t>
  </si>
  <si>
    <t>Name of the student</t>
  </si>
  <si>
    <t>Marks Obtained</t>
  </si>
  <si>
    <t>Marks in %</t>
  </si>
  <si>
    <t>Sl. No.</t>
  </si>
  <si>
    <t>Passed</t>
  </si>
  <si>
    <t>Grade</t>
  </si>
  <si>
    <t>No. of students</t>
  </si>
  <si>
    <t>Student Name</t>
  </si>
  <si>
    <t>No. of KVs with 100% pass%</t>
  </si>
  <si>
    <t>%</t>
  </si>
  <si>
    <t>List of KVs achieved 100% results --&gt; 100% in class X (AISSE)</t>
  </si>
  <si>
    <t>Total Passed</t>
  </si>
  <si>
    <t>Sponsoring agency</t>
  </si>
  <si>
    <t>State</t>
  </si>
  <si>
    <t>B</t>
  </si>
  <si>
    <t>G</t>
  </si>
  <si>
    <t>Failed</t>
  </si>
  <si>
    <t>Total  Grades</t>
  </si>
  <si>
    <t>Name of the Region</t>
  </si>
  <si>
    <t>Total  Appeard</t>
  </si>
  <si>
    <t>Total  Qualified</t>
  </si>
  <si>
    <t>33% to 44.9%</t>
  </si>
  <si>
    <t>45% to  59.9%</t>
  </si>
  <si>
    <t>75% to 89.9%</t>
  </si>
  <si>
    <t>60% to  74.9%</t>
  </si>
  <si>
    <t>Total Appeard</t>
  </si>
  <si>
    <t>Tot</t>
  </si>
  <si>
    <t>B/G</t>
  </si>
  <si>
    <t>90% &amp; above</t>
  </si>
  <si>
    <t>Comp-
atment</t>
  </si>
  <si>
    <t>Appe-
ared</t>
  </si>
  <si>
    <t>LIST OF STUDENTS WHO SECURED A1 GRADE IN ALL SUBJECTS - CLASS X</t>
  </si>
  <si>
    <t>NUMBER OF KVs WITH 100% PASS PERCENTAGE - AISSE (Class X)</t>
  </si>
  <si>
    <t>Appeared</t>
  </si>
  <si>
    <t>Boys</t>
  </si>
  <si>
    <t>Girls</t>
  </si>
  <si>
    <t>Total</t>
  </si>
  <si>
    <t>LIST OF KVs WITH PASS PERCENTAGE 100 IN CLASS 10th &amp; 12th BOTH</t>
  </si>
  <si>
    <t>Sl. 
No.</t>
  </si>
  <si>
    <t>COMPARISION WITH LAST THREE YEARS - AISSE (Class X)</t>
  </si>
  <si>
    <t>P I</t>
  </si>
  <si>
    <t>Index page</t>
  </si>
  <si>
    <t>Number of passed students securing % between (out of 500)</t>
  </si>
  <si>
    <t>Sl.
No.</t>
  </si>
  <si>
    <t>Sl
No.</t>
  </si>
  <si>
    <t>10 B: Grade-wise analysis</t>
  </si>
  <si>
    <t>10 C: Subject-wise analysis</t>
  </si>
  <si>
    <t>10 E: List of toppers</t>
  </si>
  <si>
    <t>10 F: List of students having all A1 grade</t>
  </si>
  <si>
    <t>10 G: List of KVs achieved 100%</t>
  </si>
  <si>
    <t>10 D: Number of students (Boys / Girls)</t>
  </si>
  <si>
    <t>10 H: KVs with 100% students secured &gt;60%</t>
  </si>
  <si>
    <t>10 I: KVs with 100% students secured &gt;70%</t>
  </si>
  <si>
    <t>10 J: KVs with 100% students secured &gt;80%</t>
  </si>
  <si>
    <t>10 K: KVs with 100% students secured &gt;90%</t>
  </si>
  <si>
    <t>10 L: Comparison of 3 years' result</t>
  </si>
  <si>
    <t>10 M: Number of KVs achieved 100%</t>
  </si>
  <si>
    <t>Science</t>
  </si>
  <si>
    <t>Humanities</t>
  </si>
  <si>
    <t>Commerce</t>
  </si>
  <si>
    <t>Vocational</t>
  </si>
  <si>
    <t>12 B: Grade-wise analysis</t>
  </si>
  <si>
    <t>12 C: Subject-wise analysis</t>
  </si>
  <si>
    <t>12 D: Number of students (Boys / Girls)</t>
  </si>
  <si>
    <t>12 E: List of toppers</t>
  </si>
  <si>
    <t>12 F: List of students having all A1 grade</t>
  </si>
  <si>
    <t>12 G: List of KVs achieved 100%</t>
  </si>
  <si>
    <t>12 H: KVs with 100% students secured &gt;60%</t>
  </si>
  <si>
    <t>12 N: KVs achieved 100% in both X &amp; XII</t>
  </si>
  <si>
    <t>Class XII  (AISSCE)</t>
  </si>
  <si>
    <t>Class X (AISSE)</t>
  </si>
  <si>
    <t>PROFORMA - 10 A</t>
  </si>
  <si>
    <t>Overall</t>
  </si>
  <si>
    <t>PROFORMA - 10 B</t>
  </si>
  <si>
    <t>PROFORMA - 10 C</t>
  </si>
  <si>
    <t>PROFORMA - 10 D</t>
  </si>
  <si>
    <t>PROFORMA - 10 E</t>
  </si>
  <si>
    <t>PROFORMA - 10 F</t>
  </si>
  <si>
    <t>PROFORMA - 10 H</t>
  </si>
  <si>
    <t>PROFORMA - 10 I</t>
  </si>
  <si>
    <t>PROFORMA - 10 J</t>
  </si>
  <si>
    <t>PROFORMA - 10 K</t>
  </si>
  <si>
    <t>PROFORMA - 10 L</t>
  </si>
  <si>
    <t>PROFORMA - 10 M</t>
  </si>
  <si>
    <t>PROFORMA - 10 G</t>
  </si>
  <si>
    <t>PROFORMA - 12 A</t>
  </si>
  <si>
    <t>PROFORMA - 12 A1</t>
  </si>
  <si>
    <t>PROFORMA - 12 A4</t>
  </si>
  <si>
    <t>PROFORMA - 12 A3</t>
  </si>
  <si>
    <t>PROFORMA - 12 A2</t>
  </si>
  <si>
    <t>12 I: KVs with 100% students secured &gt;70%</t>
  </si>
  <si>
    <t>12 J: KVs with 100% students secured &gt;80%</t>
  </si>
  <si>
    <t>12 K: KVs with 100% students secured &gt;90%</t>
  </si>
  <si>
    <t>12 L: Comparison of 3 years' result</t>
  </si>
  <si>
    <t>12 M: Number of KVs achieved 100%</t>
  </si>
  <si>
    <t>10 A: Overall result analysis - X</t>
  </si>
  <si>
    <t>12 A: Overall result analysis - XII</t>
  </si>
  <si>
    <t>PROFORMA - 12 B</t>
  </si>
  <si>
    <t>PROFORMA - 12 B1</t>
  </si>
  <si>
    <t>PROFORMA - 12 B2</t>
  </si>
  <si>
    <t>PROFORMA - 12 B3</t>
  </si>
  <si>
    <t>PROFORMA - 12 B4</t>
  </si>
  <si>
    <t>PROFORMA - 12 C</t>
  </si>
  <si>
    <t>PROFORMA - 12 D</t>
  </si>
  <si>
    <t>PROFORMA - 12 D1</t>
  </si>
  <si>
    <t>PROFORMA - 12 D2</t>
  </si>
  <si>
    <t>PROFORMA - 12 D3</t>
  </si>
  <si>
    <t>PROFORMA - 12 D4</t>
  </si>
  <si>
    <t>PROFORMA - 12 E1</t>
  </si>
  <si>
    <t>PROFORMA - 12 E2</t>
  </si>
  <si>
    <t>PROFORMA - 12 E3</t>
  </si>
  <si>
    <t>PROFORMA - 12 E4</t>
  </si>
  <si>
    <t>PROFORMA - 12 F</t>
  </si>
  <si>
    <t>PROFORMA - 12 G</t>
  </si>
  <si>
    <t>PROFORMA - 12 N</t>
  </si>
  <si>
    <t>PROFORMA - 12 H</t>
  </si>
  <si>
    <t>PROFORMA - 12 I</t>
  </si>
  <si>
    <t>PROFORMA - 12 J</t>
  </si>
  <si>
    <t>PROFORMA - 12 K</t>
  </si>
  <si>
    <t>PROFORMA - 12 L</t>
  </si>
  <si>
    <t>PROFORMA - 12 M</t>
  </si>
  <si>
    <t>KENDRIYA VIDYALAYA DURGAPUR CMERI</t>
  </si>
  <si>
    <t>CMERI COLONY DURGAPUR,  WEST BENGAL - 713 209, WEB</t>
  </si>
  <si>
    <t>ANALYSIS OF CBSE RESULT (AISSE &amp; AISSCE) : 2022-2023</t>
  </si>
  <si>
    <t>Generated through : NEUTEK Result Master Pro on 12 May 2023</t>
  </si>
  <si>
    <t>AISSE &amp; AISSCE : 2022-2023</t>
  </si>
  <si>
    <t>JOYDEEP CHATTOPADHYAY_x000D_
Exam I/C</t>
  </si>
  <si>
    <t>RAMESH MANDAL, PRINCIPAL I/C_x000D_
PRINCIPAL</t>
  </si>
  <si>
    <t>OVERALL RESULT OF THE VIDYALAYA - CBSE 2023 - AISSE : CLASS X</t>
  </si>
  <si>
    <t>CMERI COLONY DURGAPUR,  WEST BENGAL - 713 209</t>
  </si>
  <si>
    <t>WEB</t>
  </si>
  <si>
    <t>ANALYSIS OF CBSE RESULT : 2022-2023</t>
  </si>
  <si>
    <t>PROJECT</t>
  </si>
  <si>
    <t>WEST BENGAL</t>
  </si>
  <si>
    <t>DURGAPUR CMERI</t>
  </si>
  <si>
    <t>GRADE-WISE RESULT OF THE VIDYALAYA - AISSE : CLASS X</t>
  </si>
  <si>
    <t>SUBJECT-WISE RESULT ANALYSIS OF THE VIDYALAYA - AISSE : CLASS X</t>
  </si>
  <si>
    <t>KV DURGAPUR CMERI</t>
  </si>
  <si>
    <t>ENGLISH LANG &amp; LIT. [184]</t>
  </si>
  <si>
    <t>HINDI COURSE-A [002]</t>
  </si>
  <si>
    <t>SANSKRIT [122]</t>
  </si>
  <si>
    <t>MATHEMATICS STANDARD [041]</t>
  </si>
  <si>
    <t>MATHEMATICS BASIC [241]</t>
  </si>
  <si>
    <t>SCIENCE [086]</t>
  </si>
  <si>
    <t>SOCIAL SCIENCE [087]</t>
  </si>
  <si>
    <t>ARTIFICIAL INTELLIGENCE [417]</t>
  </si>
  <si>
    <t>Statement of number of students appeared and pased (Boys/Girls) - Class X</t>
  </si>
  <si>
    <t>LIST OF TOPPERS IN CBSE EXAM - Class X (&gt;=90% Only)</t>
  </si>
  <si>
    <t>PRAMATHESH BARAT [12214431]</t>
  </si>
  <si>
    <t>SNEHA GHOSH [12214442]</t>
  </si>
  <si>
    <t>RAHUL KUMAR SETHY [12214440]</t>
  </si>
  <si>
    <t>ANWESHA MUKHARJI [12214436]</t>
  </si>
  <si>
    <t>SHUBHANGI GHOSH [12214450]</t>
  </si>
  <si>
    <t>SHIWAM PRASAD BARNWAL [12214430]</t>
  </si>
  <si>
    <t>NOT APPLICABLE</t>
  </si>
  <si>
    <t>List of KVs achieved 60% &amp; ABOVE - AISSE (Class X)</t>
  </si>
  <si>
    <t>DURGAPUR CMERI : ( 100% )</t>
  </si>
  <si>
    <t>List of KVs achieved 70% &amp; ABOVE - AISSE (Class X)</t>
  </si>
  <si>
    <t>List of KVs achieved 80% &amp; ABOVE - AISSE (Class X)</t>
  </si>
  <si>
    <t>List of KVs achieved 90% &amp; ABOVE - AISSE (Class X)</t>
  </si>
  <si>
    <t>KVS RO KOLKATA</t>
  </si>
  <si>
    <t>OVERALL RESULT OF THE VIDYALAYA - AISSCE : CLASS XII ( ALL Stream )</t>
  </si>
  <si>
    <t>OVERALL RESULT OF THE VIDYALAYA - AISSCE : CLASS XII ( SCIENCE Stream )</t>
  </si>
  <si>
    <t>OVERALL RESULT OF THE VIDYALAYA - AISSCE : CLASS XII ( COMMERCE Stream )</t>
  </si>
  <si>
    <t>OVERALL RESULT OF THE VIDYALAYA - AISSCE : CLASS XII ( HUMANITIES Stream )</t>
  </si>
  <si>
    <t>OVERALL RESULT OF THE VIDYALAYA - AISSCE : CLASS XII ( VOCATIONAL Stream )</t>
  </si>
  <si>
    <t>GRADE-WISE RESULT OF THE VIDYALAYA - AISSCE : CLASS XII</t>
  </si>
  <si>
    <t>GRADE-WISE RESULT OF THE VIDYALAYA - AISSCE : CLASS XII ( SCIENCE Stream )</t>
  </si>
  <si>
    <t>GRADE-WISE RESULT OF THE VIDYALAYA - AISSCE : CLASS XII ( COMMERCE Stream )</t>
  </si>
  <si>
    <t>GRADE-WISE RESULT OF THE VIDYALAYA - AISSCE : CLASS XII ( HUMANITIES Stream )</t>
  </si>
  <si>
    <t>GRADE-WISE RESULT OF THE VIDYALAYA - AISSCE : CLASS XII ( VOCATIONAL Stream )</t>
  </si>
  <si>
    <t>SUBJECT-WISE RESULT ANALYSIS OF THE VIDYALAYA - AISSCE : CLASS XII</t>
  </si>
  <si>
    <t>ENGLISH CORE [301]</t>
  </si>
  <si>
    <t>HINDI CORE [302]</t>
  </si>
  <si>
    <t>MATHEMATICS [041]</t>
  </si>
  <si>
    <t>PHYSICS [042]</t>
  </si>
  <si>
    <t>CHEMISTRY [043]</t>
  </si>
  <si>
    <t>BIOLOGY [044]</t>
  </si>
  <si>
    <t>ECONOMICS [030]</t>
  </si>
  <si>
    <t>HISTORY [027]</t>
  </si>
  <si>
    <t>GEOGRAPHY [029]</t>
  </si>
  <si>
    <t>COMPUTR SCIENCE [083]</t>
  </si>
  <si>
    <t>INFO. PRAC. [065]</t>
  </si>
  <si>
    <t>POLITICAL SCI. [028]</t>
  </si>
  <si>
    <t>NIL</t>
  </si>
  <si>
    <t>PHY. EDUCATION [048]</t>
  </si>
  <si>
    <t>Statement of number of students appeared and pased (Boys/Girls) - Class XII</t>
  </si>
  <si>
    <t>Statement of number of students appeared &amp; pased (Boys/Girls) - XII SCIENCE stream</t>
  </si>
  <si>
    <t>Statement of number of students appeared &amp; pased (Boys/Girls) - XII COMMERCE stream</t>
  </si>
  <si>
    <t>Statement of number of students appeared &amp; pased (Boys/Girls) - XII HUMANITIES stream</t>
  </si>
  <si>
    <t>Statement of number of students appeared &amp; pased (Boys/Girls) - XII VOCATIONAL stream</t>
  </si>
  <si>
    <t>LIST OF TOPPERS IN CBSE EXAM - Class XII SCIENCE stream (&gt;=90% Only)</t>
  </si>
  <si>
    <t>ADITYA DAS [12694490]</t>
  </si>
  <si>
    <t>ANUSHKA [12694494]</t>
  </si>
  <si>
    <t>PUSPITA MUKHERJEE [12694522]</t>
  </si>
  <si>
    <t>NIRMALYA CHATTERJEE [12694520]</t>
  </si>
  <si>
    <t>SURYABRATA SAHOO [12694491]</t>
  </si>
  <si>
    <t>SHAMBO CHOWDHURY [12694506]</t>
  </si>
  <si>
    <t>LIST OF TOPPERS IN CBSE EXAM - Class XII COMMERCE stream (&gt;=90% Only)</t>
  </si>
  <si>
    <t>LIST OF TOPPERS IN CBSE EXAM - Class XII HUMANITIES stream (&gt;=90% Only)</t>
  </si>
  <si>
    <t>ANCHAL KUMARI [12694456]</t>
  </si>
  <si>
    <t>ANSHUMAN MAJI [12694457]</t>
  </si>
  <si>
    <t>SNEHA MANDAL [12694458]</t>
  </si>
  <si>
    <t>LIST OF TOPPERS IN CBSE EXAM - Class XII VOCATIONAL stream (&gt;=90% Only)</t>
  </si>
  <si>
    <t>LIST OF STUDENTS WHO SECURED A1 GRADE IN ALL SUBJECTS - CLASS XII</t>
  </si>
  <si>
    <t>List of KVs achieved 100% results --&gt; 100% in class XII (AISSCE)</t>
  </si>
  <si>
    <t>List of KVs achieved 60% &amp; ABOVE - AISSCE (Class XII)</t>
  </si>
  <si>
    <t>DURGAPUR CMERI : ( 95.95% )</t>
  </si>
  <si>
    <t>List of KVs achieved 70% &amp; ABOVE - AISSCE (Class XII)</t>
  </si>
  <si>
    <t>List of KVs achieved 80% &amp; ABOVE - AISSCE (Class XII)</t>
  </si>
  <si>
    <t>List of KVs achieved 90% &amp; ABOVE - AISSCE (Class XII)</t>
  </si>
  <si>
    <t>COMPARISION WITH LAST THREE YEARS - AISSCE (Class XII)</t>
  </si>
  <si>
    <t>NUMBER OF KVs WITH 100% PASS PERCENTAGE - AISSCE (Class XII)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</si>
</sst>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14009]dddd\,\ d\ mmmm\,\ yyyy;@"/>
  </numFmts>
  <fonts count="5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Verdana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4"/>
      <name val="Verdana"/>
      <family val="2"/>
    </font>
    <font>
      <b/>
      <sz val="13"/>
      <name val="Verdana"/>
      <family val="2"/>
    </font>
    <font>
      <sz val="11"/>
      <name val="Arial"/>
      <family val="2"/>
    </font>
    <font>
      <sz val="8"/>
      <name val="Arial"/>
      <family val="2"/>
    </font>
    <font>
      <b/>
      <sz val="10"/>
      <color indexed="12"/>
      <name val="Verdana"/>
      <family val="2"/>
    </font>
    <font>
      <sz val="8"/>
      <color indexed="22"/>
      <name val="Verdana"/>
      <family val="2"/>
    </font>
    <font>
      <b/>
      <sz val="8"/>
      <name val="Verdana"/>
      <family val="2"/>
    </font>
    <font>
      <u/>
      <sz val="10"/>
      <color theme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9"/>
      <name val="Verdana"/>
      <family val="2"/>
    </font>
    <font>
      <b/>
      <sz val="8"/>
      <name val="Arial"/>
      <family val="2"/>
    </font>
    <font>
      <sz val="16"/>
      <name val="Arial"/>
      <family val="2"/>
    </font>
    <font>
      <b/>
      <sz val="12"/>
      <name val="Verdana"/>
      <family val="2"/>
    </font>
    <font>
      <sz val="12"/>
      <name val="Arial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1"/>
      <color rgb="FF0000FF"/>
      <name val="Verdana"/>
      <family val="2"/>
    </font>
    <font>
      <sz val="8"/>
      <color theme="2" tint="-9.9978637043366805E-2"/>
      <name val="Verdana"/>
      <family val="2"/>
    </font>
    <font>
      <sz val="12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1"/>
      <name val="Verdana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Arial"/>
      <family val="2"/>
    </font>
    <font>
      <b/>
      <sz val="11"/>
      <color indexed="12"/>
      <name val="Verdana"/>
      <family val="2"/>
    </font>
    <font>
      <sz val="11"/>
      <color indexed="12"/>
      <name val="Verdana"/>
      <family val="2"/>
    </font>
    <font>
      <sz val="11"/>
      <color indexed="10"/>
      <name val="Verdana"/>
      <family val="2"/>
    </font>
    <font>
      <sz val="10"/>
      <color indexed="12"/>
      <name val="Verdana"/>
      <family val="2"/>
    </font>
    <font>
      <sz val="11"/>
      <color indexed="53"/>
      <name val="Verdana"/>
      <family val="2"/>
    </font>
    <font>
      <sz val="10"/>
      <color indexed="16"/>
      <name val="Verdana"/>
      <family val="2"/>
    </font>
    <font>
      <sz val="11"/>
      <color indexed="16"/>
      <name val="Verdana"/>
      <family val="2"/>
    </font>
    <font>
      <sz val="12"/>
      <color indexed="16"/>
      <name val="Verdana"/>
      <family val="2"/>
    </font>
    <font>
      <sz val="8"/>
      <color rgb="FFD0CECE"/>
      <name val="Verdan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sz val="12"/>
      <color rgb="FF0000CC"/>
      <name val="Calibri"/>
      <family val="2"/>
      <scheme val="minor"/>
    </font>
    <font>
      <sz val="9"/>
      <name val="Calibri"/>
      <family val="2"/>
      <scheme val="minor"/>
    </font>
    <font>
      <b/>
      <u/>
      <sz val="13"/>
      <color theme="10"/>
      <name val="Calibri"/>
      <family val="2"/>
      <scheme val="minor"/>
    </font>
    <font>
      <b/>
      <u/>
      <sz val="12"/>
      <color rgb="FF0000CC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0000"/>
      <name val="Arial"/>
      <family val="2"/>
    </font>
    <font>
      <sz val="9"/>
      <color rgb="FF000000"/>
      <name val="Verdana"/>
      <family val="2"/>
    </font>
    <font>
      <b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D7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264">
    <xf numFmtId="0" fontId="0" fillId="0" borderId="0" xfId="0"/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3" fillId="0" borderId="0" xfId="2"/>
    <xf numFmtId="0" fontId="11" fillId="0" borderId="0" xfId="2" applyFont="1"/>
    <xf numFmtId="0" fontId="11" fillId="0" borderId="0" xfId="2" applyFont="1" applyAlignment="1" applyProtection="1">
      <alignment horizontal="center" vertical="center"/>
      <protection locked="0"/>
    </xf>
    <xf numFmtId="0" fontId="6" fillId="0" borderId="0" xfId="2" applyFont="1" applyAlignment="1" applyProtection="1">
      <alignment horizontal="center" vertical="center"/>
      <protection locked="0"/>
    </xf>
    <xf numFmtId="0" fontId="5" fillId="0" borderId="0" xfId="2" applyFont="1" applyAlignment="1" applyProtection="1">
      <alignment horizontal="left" vertical="center"/>
      <protection locked="0"/>
    </xf>
    <xf numFmtId="0" fontId="19" fillId="0" borderId="0" xfId="2" applyFont="1" applyAlignment="1" applyProtection="1">
      <alignment horizontal="center" vertical="center"/>
      <protection locked="0"/>
    </xf>
    <xf numFmtId="0" fontId="19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center"/>
      <protection locked="0"/>
    </xf>
    <xf numFmtId="0" fontId="6" fillId="0" borderId="0" xfId="2" applyFont="1" applyAlignment="1" applyProtection="1">
      <alignment horizontal="right" vertical="center"/>
      <protection locked="0"/>
    </xf>
    <xf numFmtId="0" fontId="6" fillId="0" borderId="0" xfId="2" applyFont="1" applyAlignment="1" applyProtection="1">
      <alignment vertical="center"/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5" fillId="0" borderId="0" xfId="2" applyFont="1" applyAlignment="1" applyProtection="1">
      <alignment horizontal="center" vertical="center"/>
      <protection locked="0"/>
    </xf>
    <xf numFmtId="0" fontId="5" fillId="0" borderId="0" xfId="2" applyFont="1" applyAlignment="1" applyProtection="1">
      <alignment vertical="center"/>
      <protection locked="0"/>
    </xf>
    <xf numFmtId="0" fontId="5" fillId="0" borderId="0" xfId="2" applyFont="1" applyAlignment="1" applyProtection="1">
      <alignment horizontal="right" vertical="center"/>
      <protection locked="0"/>
    </xf>
    <xf numFmtId="0" fontId="20" fillId="0" borderId="0" xfId="2" applyFont="1"/>
    <xf numFmtId="0" fontId="22" fillId="0" borderId="0" xfId="2" applyFont="1"/>
    <xf numFmtId="0" fontId="10" fillId="0" borderId="0" xfId="2" applyFont="1"/>
    <xf numFmtId="0" fontId="22" fillId="0" borderId="0" xfId="2" applyFont="1" applyAlignment="1">
      <alignment horizontal="left" vertical="center" indent="1"/>
    </xf>
    <xf numFmtId="0" fontId="24" fillId="0" borderId="0" xfId="2" applyFont="1" applyAlignment="1">
      <alignment horizontal="left" vertical="center" indent="1"/>
    </xf>
    <xf numFmtId="0" fontId="5" fillId="3" borderId="0" xfId="0" applyFont="1" applyFill="1" applyAlignment="1" applyProtection="1">
      <alignment horizontal="right" vertical="center"/>
      <protection locked="0"/>
    </xf>
    <xf numFmtId="0" fontId="5" fillId="3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horizontal="left" vertical="center"/>
      <protection locked="0"/>
    </xf>
    <xf numFmtId="0" fontId="33" fillId="5" borderId="1" xfId="0" applyFont="1" applyFill="1" applyBorder="1" applyAlignment="1">
      <alignment horizontal="right" vertical="center"/>
    </xf>
    <xf numFmtId="2" fontId="33" fillId="5" borderId="1" xfId="0" applyNumberFormat="1" applyFont="1" applyFill="1" applyBorder="1" applyAlignment="1">
      <alignment horizontal="right" vertical="center"/>
    </xf>
    <xf numFmtId="0" fontId="34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28" fillId="0" borderId="0" xfId="0" applyFont="1" applyAlignment="1" applyProtection="1">
      <alignment horizontal="left" vertical="center"/>
      <protection locked="0"/>
    </xf>
    <xf numFmtId="0" fontId="34" fillId="0" borderId="0" xfId="0" applyFont="1" applyAlignment="1" applyProtection="1">
      <alignment horizontal="center" vertical="center"/>
      <protection locked="0"/>
    </xf>
    <xf numFmtId="49" fontId="34" fillId="0" borderId="0" xfId="0" applyNumberFormat="1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11" fillId="0" borderId="0" xfId="0" applyFont="1" applyAlignment="1" applyProtection="1">
      <alignment horizontal="left" vertical="top"/>
      <protection locked="0"/>
    </xf>
    <xf numFmtId="0" fontId="32" fillId="0" borderId="1" xfId="0" applyFont="1" applyBorder="1" applyAlignment="1">
      <alignment horizontal="right" vertical="center"/>
    </xf>
    <xf numFmtId="2" fontId="32" fillId="0" borderId="1" xfId="0" applyNumberFormat="1" applyFont="1" applyBorder="1" applyAlignment="1">
      <alignment horizontal="right" vertical="center"/>
    </xf>
    <xf numFmtId="0" fontId="33" fillId="5" borderId="1" xfId="0" applyFont="1" applyFill="1" applyBorder="1" applyAlignment="1">
      <alignment horizontal="center" vertical="center"/>
    </xf>
    <xf numFmtId="0" fontId="28" fillId="0" borderId="0" xfId="0" applyFont="1" applyAlignment="1" applyProtection="1">
      <alignment horizontal="right" vertical="center"/>
      <protection locked="0"/>
    </xf>
    <xf numFmtId="0" fontId="33" fillId="0" borderId="0" xfId="0" applyFont="1" applyAlignment="1" applyProtection="1">
      <alignment horizontal="right" vertical="center"/>
      <protection locked="0"/>
    </xf>
    <xf numFmtId="0" fontId="33" fillId="0" borderId="0" xfId="0" applyFont="1" applyAlignment="1" applyProtection="1">
      <alignment vertical="center"/>
      <protection locked="0"/>
    </xf>
    <xf numFmtId="0" fontId="33" fillId="0" borderId="0" xfId="0" applyFont="1" applyAlignment="1" applyProtection="1">
      <alignment horizontal="left" vertical="center"/>
      <protection locked="0"/>
    </xf>
    <xf numFmtId="0" fontId="32" fillId="0" borderId="1" xfId="0" applyFont="1" applyBorder="1" applyAlignment="1">
      <alignment horizontal="center" vertical="center" wrapText="1"/>
    </xf>
    <xf numFmtId="0" fontId="33" fillId="5" borderId="1" xfId="0" applyFont="1" applyFill="1" applyBorder="1" applyAlignment="1">
      <alignment horizontal="center" vertical="center" wrapText="1"/>
    </xf>
    <xf numFmtId="0" fontId="29" fillId="0" borderId="0" xfId="2" applyFont="1" applyAlignment="1">
      <alignment horizontal="left" vertical="center"/>
    </xf>
    <xf numFmtId="0" fontId="28" fillId="0" borderId="0" xfId="2" applyFont="1" applyAlignment="1" applyProtection="1">
      <alignment horizontal="left"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33" fillId="0" borderId="0" xfId="2" applyFont="1" applyAlignment="1" applyProtection="1">
      <alignment horizontal="left" vertical="center"/>
      <protection locked="0"/>
    </xf>
    <xf numFmtId="1" fontId="32" fillId="0" borderId="1" xfId="2" applyNumberFormat="1" applyFont="1" applyBorder="1" applyAlignment="1" applyProtection="1">
      <alignment horizontal="center" vertical="center"/>
      <protection locked="0"/>
    </xf>
    <xf numFmtId="0" fontId="32" fillId="0" borderId="0" xfId="2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right" vertical="center"/>
      <protection locked="0"/>
    </xf>
    <xf numFmtId="0" fontId="33" fillId="2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/>
    </xf>
    <xf numFmtId="0" fontId="29" fillId="0" borderId="0" xfId="2" applyFont="1" applyAlignment="1">
      <alignment vertical="center"/>
    </xf>
    <xf numFmtId="0" fontId="32" fillId="3" borderId="1" xfId="0" applyFont="1" applyFill="1" applyBorder="1" applyAlignment="1">
      <alignment horizontal="center" vertical="center" wrapText="1"/>
    </xf>
    <xf numFmtId="0" fontId="44" fillId="0" borderId="0" xfId="0" applyFont="1" applyAlignment="1" applyProtection="1">
      <alignment horizontal="left" vertical="center"/>
      <protection locked="0"/>
    </xf>
    <xf numFmtId="0" fontId="32" fillId="0" borderId="1" xfId="2" applyFont="1" applyBorder="1" applyAlignment="1">
      <alignment horizontal="center" vertical="center"/>
    </xf>
    <xf numFmtId="0" fontId="47" fillId="0" borderId="0" xfId="1" applyFont="1" applyBorder="1" applyAlignment="1" applyProtection="1">
      <alignment vertical="center"/>
    </xf>
    <xf numFmtId="0" fontId="32" fillId="0" borderId="1" xfId="0" applyFont="1" applyBorder="1" applyAlignment="1">
      <alignment horizontal="center" vertical="center"/>
    </xf>
    <xf numFmtId="0" fontId="33" fillId="2" borderId="1" xfId="2" applyFont="1" applyFill="1" applyBorder="1" applyAlignment="1">
      <alignment horizontal="center" vertical="center"/>
    </xf>
    <xf numFmtId="0" fontId="23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49" fontId="28" fillId="0" borderId="0" xfId="0" applyNumberFormat="1" applyFont="1" applyAlignment="1" applyProtection="1">
      <alignment horizontal="center" vertical="center"/>
      <protection locked="0"/>
    </xf>
    <xf numFmtId="0" fontId="37" fillId="0" borderId="0" xfId="2" applyFont="1" applyAlignment="1" applyProtection="1">
      <alignment vertical="center"/>
      <protection locked="0"/>
    </xf>
    <xf numFmtId="0" fontId="31" fillId="0" borderId="0" xfId="2" applyFont="1" applyAlignment="1" applyProtection="1">
      <alignment vertical="center"/>
      <protection locked="0"/>
    </xf>
    <xf numFmtId="0" fontId="41" fillId="0" borderId="0" xfId="2" applyFont="1" applyAlignment="1" applyProtection="1">
      <alignment vertical="center"/>
      <protection locked="0"/>
    </xf>
    <xf numFmtId="0" fontId="41" fillId="0" borderId="0" xfId="2" applyFont="1" applyAlignment="1" applyProtection="1">
      <alignment horizontal="left" vertical="center"/>
      <protection locked="0"/>
    </xf>
    <xf numFmtId="0" fontId="31" fillId="0" borderId="0" xfId="2" applyFont="1" applyAlignment="1" applyProtection="1">
      <alignment horizontal="left" vertical="center"/>
      <protection locked="0"/>
    </xf>
    <xf numFmtId="0" fontId="39" fillId="0" borderId="0" xfId="2" applyFont="1" applyAlignment="1" applyProtection="1">
      <alignment vertical="center"/>
      <protection locked="0"/>
    </xf>
    <xf numFmtId="0" fontId="36" fillId="0" borderId="0" xfId="2" applyFont="1" applyAlignment="1" applyProtection="1">
      <alignment horizontal="center" vertical="center"/>
      <protection locked="0"/>
    </xf>
    <xf numFmtId="0" fontId="31" fillId="0" borderId="0" xfId="2" applyFont="1" applyAlignment="1" applyProtection="1">
      <alignment horizontal="center" vertical="center"/>
      <protection locked="0"/>
    </xf>
    <xf numFmtId="0" fontId="13" fillId="0" borderId="0" xfId="2" applyFont="1" applyAlignment="1" applyProtection="1">
      <alignment horizontal="center" vertical="center"/>
      <protection locked="0"/>
    </xf>
    <xf numFmtId="0" fontId="5" fillId="0" borderId="0" xfId="2" applyFont="1" applyAlignment="1" applyProtection="1">
      <alignment horizontal="center" vertical="top"/>
      <protection locked="0"/>
    </xf>
    <xf numFmtId="0" fontId="4" fillId="0" borderId="0" xfId="2" applyFont="1" applyAlignment="1" applyProtection="1">
      <alignment horizontal="left" vertical="top"/>
      <protection locked="0"/>
    </xf>
    <xf numFmtId="0" fontId="3" fillId="0" borderId="0" xfId="2" applyAlignment="1" applyProtection="1">
      <alignment horizontal="center" vertical="top"/>
      <protection locked="0"/>
    </xf>
    <xf numFmtId="0" fontId="31" fillId="0" borderId="0" xfId="2" applyFont="1" applyProtection="1">
      <protection locked="0"/>
    </xf>
    <xf numFmtId="0" fontId="40" fillId="0" borderId="0" xfId="2" applyFont="1" applyAlignment="1" applyProtection="1">
      <alignment horizontal="left" vertical="center"/>
      <protection locked="0"/>
    </xf>
    <xf numFmtId="0" fontId="29" fillId="0" borderId="0" xfId="2" applyFont="1" applyAlignment="1" applyProtection="1">
      <alignment horizontal="left" vertical="center"/>
      <protection locked="0"/>
    </xf>
    <xf numFmtId="0" fontId="29" fillId="0" borderId="0" xfId="2" applyFont="1" applyProtection="1">
      <protection locked="0"/>
    </xf>
    <xf numFmtId="0" fontId="11" fillId="0" borderId="0" xfId="2" applyFont="1" applyProtection="1">
      <protection locked="0"/>
    </xf>
    <xf numFmtId="0" fontId="3" fillId="0" borderId="0" xfId="2" applyProtection="1">
      <protection locked="0"/>
    </xf>
    <xf numFmtId="0" fontId="2" fillId="2" borderId="14" xfId="2" applyFont="1" applyFill="1" applyBorder="1" applyAlignment="1">
      <alignment horizontal="center" vertical="center"/>
    </xf>
    <xf numFmtId="0" fontId="2" fillId="2" borderId="9" xfId="2" applyFont="1" applyFill="1" applyBorder="1" applyAlignment="1">
      <alignment horizontal="center" vertical="center"/>
    </xf>
    <xf numFmtId="0" fontId="2" fillId="2" borderId="9" xfId="2" applyFont="1" applyFill="1" applyBorder="1" applyAlignment="1">
      <alignment horizontal="center" vertical="center" wrapText="1"/>
    </xf>
    <xf numFmtId="0" fontId="2" fillId="2" borderId="16" xfId="2" applyFont="1" applyFill="1" applyBorder="1" applyAlignment="1">
      <alignment horizontal="center" vertical="center" wrapText="1"/>
    </xf>
    <xf numFmtId="0" fontId="2" fillId="0" borderId="13" xfId="2" applyFont="1" applyBorder="1" applyAlignment="1">
      <alignment horizontal="center" vertical="center"/>
    </xf>
    <xf numFmtId="0" fontId="2" fillId="0" borderId="2" xfId="2" applyFont="1" applyBorder="1" applyAlignment="1">
      <alignment horizontal="left" vertical="top" wrapText="1" indent="1"/>
    </xf>
    <xf numFmtId="0" fontId="2" fillId="0" borderId="2" xfId="2" applyFont="1" applyBorder="1" applyAlignment="1">
      <alignment horizontal="left" wrapText="1" indent="1"/>
    </xf>
    <xf numFmtId="0" fontId="2" fillId="0" borderId="2" xfId="2" applyFont="1" applyBorder="1" applyAlignment="1">
      <alignment horizontal="center" vertical="center"/>
    </xf>
    <xf numFmtId="2" fontId="2" fillId="0" borderId="15" xfId="2" applyNumberFormat="1" applyFont="1" applyBorder="1" applyAlignment="1">
      <alignment horizontal="center" vertical="center"/>
    </xf>
    <xf numFmtId="0" fontId="42" fillId="0" borderId="0" xfId="2" applyFont="1" applyAlignment="1" applyProtection="1">
      <alignment vertical="center"/>
      <protection locked="0"/>
    </xf>
    <xf numFmtId="0" fontId="27" fillId="0" borderId="0" xfId="2" applyFont="1" applyAlignment="1" applyProtection="1">
      <alignment vertical="center"/>
      <protection locked="0"/>
    </xf>
    <xf numFmtId="0" fontId="27" fillId="0" borderId="0" xfId="2" applyFont="1" applyProtection="1">
      <protection locked="0"/>
    </xf>
    <xf numFmtId="0" fontId="32" fillId="0" borderId="0" xfId="2" applyFont="1" applyAlignment="1" applyProtection="1">
      <alignment horizontal="left" vertical="center"/>
      <protection locked="0"/>
    </xf>
    <xf numFmtId="0" fontId="10" fillId="0" borderId="0" xfId="2" applyFont="1" applyProtection="1">
      <protection locked="0"/>
    </xf>
    <xf numFmtId="0" fontId="3" fillId="0" borderId="0" xfId="2" applyAlignment="1" applyProtection="1">
      <alignment horizontal="left"/>
      <protection locked="0"/>
    </xf>
    <xf numFmtId="0" fontId="2" fillId="0" borderId="2" xfId="2" applyFont="1" applyBorder="1" applyAlignment="1">
      <alignment horizontal="left" vertical="center" indent="1"/>
    </xf>
    <xf numFmtId="164" fontId="2" fillId="0" borderId="15" xfId="2" applyNumberFormat="1" applyFont="1" applyBorder="1" applyAlignment="1">
      <alignment horizontal="center" vertical="center"/>
    </xf>
    <xf numFmtId="0" fontId="31" fillId="0" borderId="0" xfId="0" applyFont="1" applyAlignment="1" applyProtection="1">
      <alignment vertical="center"/>
      <protection locked="0"/>
    </xf>
    <xf numFmtId="0" fontId="31" fillId="0" borderId="0" xfId="0" applyFont="1" applyProtection="1">
      <protection locked="0"/>
    </xf>
    <xf numFmtId="0" fontId="31" fillId="0" borderId="0" xfId="0" applyFont="1" applyAlignment="1" applyProtection="1">
      <alignment horizontal="left" vertical="center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32" fillId="0" borderId="0" xfId="0" applyFont="1" applyProtection="1">
      <protection locked="0"/>
    </xf>
    <xf numFmtId="0" fontId="0" fillId="0" borderId="0" xfId="0" applyProtection="1">
      <protection locked="0"/>
    </xf>
    <xf numFmtId="0" fontId="19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37" fillId="0" borderId="0" xfId="0" applyFont="1" applyAlignment="1" applyProtection="1">
      <alignment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41" fillId="0" borderId="0" xfId="0" applyFont="1" applyAlignment="1" applyProtection="1">
      <alignment horizontal="left" vertical="center"/>
      <protection locked="0"/>
    </xf>
    <xf numFmtId="0" fontId="39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7" fillId="0" borderId="0" xfId="0" applyFont="1" applyAlignment="1" applyProtection="1">
      <alignment horizontal="center" vertical="top"/>
      <protection locked="0"/>
    </xf>
    <xf numFmtId="1" fontId="32" fillId="0" borderId="1" xfId="2" applyNumberFormat="1" applyFont="1" applyBorder="1" applyAlignment="1">
      <alignment horizontal="center" vertical="center"/>
    </xf>
    <xf numFmtId="0" fontId="33" fillId="0" borderId="1" xfId="2" applyFont="1" applyBorder="1" applyAlignment="1">
      <alignment horizontal="center" vertical="center" wrapText="1"/>
    </xf>
    <xf numFmtId="0" fontId="33" fillId="7" borderId="1" xfId="0" applyFont="1" applyFill="1" applyBorder="1" applyAlignment="1">
      <alignment horizontal="center" vertical="center" wrapText="1"/>
    </xf>
    <xf numFmtId="0" fontId="33" fillId="7" borderId="1" xfId="0" applyFont="1" applyFill="1" applyBorder="1" applyAlignment="1">
      <alignment horizontal="right" vertical="center"/>
    </xf>
    <xf numFmtId="2" fontId="33" fillId="7" borderId="1" xfId="0" applyNumberFormat="1" applyFont="1" applyFill="1" applyBorder="1" applyAlignment="1">
      <alignment horizontal="right" vertical="center"/>
    </xf>
    <xf numFmtId="2" fontId="33" fillId="7" borderId="5" xfId="0" applyNumberFormat="1" applyFont="1" applyFill="1" applyBorder="1" applyAlignment="1">
      <alignment horizontal="right" vertical="center" wrapText="1"/>
    </xf>
    <xf numFmtId="0" fontId="50" fillId="0" borderId="0" xfId="1" applyFont="1" applyBorder="1" applyAlignment="1" applyProtection="1">
      <alignment vertical="center"/>
    </xf>
    <xf numFmtId="0" fontId="51" fillId="0" borderId="17" xfId="1" applyFont="1" applyBorder="1" applyAlignment="1" applyProtection="1">
      <alignment horizontal="left" vertical="center" indent="1"/>
    </xf>
    <xf numFmtId="0" fontId="48" fillId="0" borderId="18" xfId="2" applyFont="1" applyBorder="1" applyAlignment="1">
      <alignment horizontal="left" vertical="center"/>
    </xf>
    <xf numFmtId="0" fontId="51" fillId="0" borderId="0" xfId="1" applyFont="1" applyFill="1" applyBorder="1" applyAlignment="1" applyProtection="1">
      <alignment horizontal="center" vertical="center"/>
    </xf>
    <xf numFmtId="0" fontId="51" fillId="0" borderId="4" xfId="1" applyFont="1" applyFill="1" applyBorder="1" applyAlignment="1" applyProtection="1">
      <alignment horizontal="center" vertical="center"/>
    </xf>
    <xf numFmtId="0" fontId="51" fillId="0" borderId="0" xfId="1" applyFont="1" applyBorder="1" applyAlignment="1" applyProtection="1">
      <alignment horizontal="center" vertical="center"/>
    </xf>
    <xf numFmtId="0" fontId="51" fillId="0" borderId="4" xfId="1" applyFont="1" applyBorder="1" applyAlignment="1" applyProtection="1">
      <alignment horizontal="center" vertical="center"/>
    </xf>
    <xf numFmtId="0" fontId="48" fillId="0" borderId="0" xfId="2" applyFont="1" applyAlignment="1">
      <alignment horizontal="center" vertical="center"/>
    </xf>
    <xf numFmtId="0" fontId="48" fillId="0" borderId="0" xfId="0" applyFont="1" applyAlignment="1">
      <alignment horizontal="left" vertical="center" indent="1"/>
    </xf>
    <xf numFmtId="0" fontId="52" fillId="4" borderId="19" xfId="2" applyFont="1" applyFill="1" applyBorder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53" fillId="0" borderId="0" xfId="2" applyFont="1" applyAlignment="1">
      <alignment vertical="center"/>
    </xf>
    <xf numFmtId="0" fontId="53" fillId="0" borderId="0" xfId="0" applyFont="1" applyAlignment="1">
      <alignment vertical="center"/>
    </xf>
    <xf numFmtId="0" fontId="32" fillId="3" borderId="1" xfId="0" applyFont="1" applyFill="1" applyBorder="1" applyAlignment="1">
      <alignment horizontal="center" vertical="center"/>
    </xf>
    <xf numFmtId="0" fontId="45" fillId="0" borderId="0" xfId="0" applyFont="1" applyAlignment="1" applyProtection="1">
      <alignment horizontal="left" vertical="center"/>
      <protection locked="0"/>
    </xf>
    <xf numFmtId="2" fontId="32" fillId="3" borderId="1" xfId="0" applyNumberFormat="1" applyFont="1" applyFill="1" applyBorder="1" applyAlignment="1">
      <alignment horizontal="center" vertical="center"/>
    </xf>
    <xf numFmtId="2" fontId="33" fillId="5" borderId="1" xfId="0" applyNumberFormat="1" applyFont="1" applyFill="1" applyBorder="1" applyAlignment="1">
      <alignment horizontal="center" vertical="center"/>
    </xf>
    <xf numFmtId="2" fontId="32" fillId="0" borderId="1" xfId="0" applyNumberFormat="1" applyFont="1" applyBorder="1" applyAlignment="1">
      <alignment horizontal="center" vertical="center"/>
    </xf>
    <xf numFmtId="0" fontId="32" fillId="0" borderId="1" xfId="2" applyFont="1" applyBorder="1" applyAlignment="1">
      <alignment horizontal="center" vertical="center" shrinkToFit="1"/>
    </xf>
    <xf numFmtId="2" fontId="32" fillId="0" borderId="1" xfId="2" applyNumberFormat="1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shrinkToFit="1"/>
    </xf>
    <xf numFmtId="2" fontId="32" fillId="0" borderId="1" xfId="0" applyNumberFormat="1" applyFont="1" applyBorder="1" applyAlignment="1" applyProtection="1">
      <alignment horizontal="center" vertical="center"/>
      <protection locked="0"/>
    </xf>
    <xf numFmtId="0" fontId="32" fillId="0" borderId="1" xfId="2" applyFont="1" applyBorder="1" applyAlignment="1" applyProtection="1">
      <alignment horizontal="center" vertical="center" wrapText="1"/>
      <protection locked="0"/>
    </xf>
    <xf numFmtId="0" fontId="50" fillId="0" borderId="0" xfId="1" applyFont="1" applyBorder="1" applyAlignment="1" applyProtection="1">
      <alignment vertical="center"/>
      <protection locked="0"/>
    </xf>
    <xf numFmtId="0" fontId="32" fillId="0" borderId="1" xfId="2" applyFont="1" applyBorder="1" applyAlignment="1">
      <alignment horizontal="center" vertical="center" wrapText="1"/>
    </xf>
    <xf numFmtId="0" fontId="1" fillId="0" borderId="13" xfId="2" applyFont="1" applyFill="1" applyBorder="1" applyAlignment="1" applyProtection="1">
      <alignment horizontal="center" vertical="center"/>
    </xf>
    <xf numFmtId="0" fontId="1" fillId="0" borderId="2" xfId="2" applyFont="1" applyFill="1" applyBorder="1" applyAlignment="1" applyProtection="1">
      <alignment horizontal="left" vertical="top" wrapText="1" indent="1"/>
    </xf>
    <xf numFmtId="0" fontId="1" fillId="0" borderId="2" xfId="2" applyFont="1" applyFill="1" applyBorder="1" applyAlignment="1" applyProtection="1">
      <alignment horizontal="left" wrapText="1" indent="1"/>
    </xf>
    <xf numFmtId="0" fontId="1" fillId="0" borderId="2" xfId="2" applyFont="1" applyFill="1" applyBorder="1" applyAlignment="1" applyProtection="1">
      <alignment horizontal="center" vertical="center"/>
    </xf>
    <xf numFmtId="2" fontId="1" fillId="0" borderId="15" xfId="2" applyNumberFormat="1" applyFont="1" applyFill="1" applyBorder="1" applyAlignment="1" applyProtection="1">
      <alignment horizontal="center" vertical="center"/>
    </xf>
    <xf numFmtId="0" fontId="56" fillId="0" borderId="2" xfId="2" applyFont="1" applyBorder="1" applyAlignment="1">
      <alignment horizontal="left" vertical="center" indent="1"/>
    </xf>
    <xf numFmtId="0" fontId="57" fillId="0" borderId="1" xfId="0" applyFont="1" applyBorder="1" applyAlignment="1">
      <alignment horizontal="center" vertical="center"/>
    </xf>
    <xf numFmtId="0" fontId="58" fillId="0" borderId="1" xfId="2" applyFont="1" applyBorder="1" applyAlignment="1">
      <alignment horizontal="center" vertical="center" shrinkToFit="1"/>
    </xf>
    <xf numFmtId="0" fontId="56" fillId="0" borderId="2" xfId="2" applyFont="1" applyBorder="1" applyAlignment="1">
      <alignment horizontal="center" wrapText="1"/>
    </xf>
    <xf numFmtId="0" fontId="1" fillId="0" borderId="2" xfId="2" applyFont="1" applyFill="1" applyBorder="1" applyAlignment="1" applyProtection="1">
      <alignment horizontal="left" vertical="center" indent="1"/>
    </xf>
    <xf numFmtId="164" fontId="1" fillId="0" borderId="15" xfId="2" applyNumberFormat="1" applyFont="1" applyFill="1" applyBorder="1" applyAlignment="1" applyProtection="1">
      <alignment horizontal="center" vertical="center"/>
    </xf>
    <xf numFmtId="0" fontId="58" fillId="0" borderId="1" xfId="0" applyFont="1" applyBorder="1" applyAlignment="1">
      <alignment horizontal="center" vertical="center" shrinkToFit="1"/>
    </xf>
    <xf numFmtId="0" fontId="3" fillId="6" borderId="7" xfId="2" applyFill="1" applyBorder="1" applyAlignment="1">
      <alignment horizontal="center"/>
    </xf>
    <xf numFmtId="0" fontId="3" fillId="6" borderId="8" xfId="2" applyFill="1" applyBorder="1" applyAlignment="1">
      <alignment horizontal="center"/>
    </xf>
    <xf numFmtId="0" fontId="3" fillId="6" borderId="6" xfId="2" applyFill="1" applyBorder="1" applyAlignment="1">
      <alignment horizontal="center"/>
    </xf>
    <xf numFmtId="0" fontId="3" fillId="6" borderId="4" xfId="2" applyFill="1" applyBorder="1" applyAlignment="1">
      <alignment horizontal="center"/>
    </xf>
    <xf numFmtId="0" fontId="3" fillId="6" borderId="3" xfId="2" applyFill="1" applyBorder="1" applyAlignment="1">
      <alignment horizontal="center"/>
    </xf>
    <xf numFmtId="0" fontId="8" fillId="0" borderId="0" xfId="2" applyFont="1" applyAlignment="1">
      <alignment horizontal="center"/>
    </xf>
    <xf numFmtId="0" fontId="29" fillId="0" borderId="0" xfId="2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2" applyFont="1" applyAlignment="1">
      <alignment horizontal="center" vertical="center"/>
    </xf>
    <xf numFmtId="0" fontId="49" fillId="0" borderId="0" xfId="2" applyFont="1" applyAlignment="1">
      <alignment horizontal="center" vertical="center" textRotation="90"/>
    </xf>
    <xf numFmtId="0" fontId="24" fillId="0" borderId="0" xfId="2" applyFont="1" applyAlignment="1">
      <alignment horizontal="center"/>
    </xf>
    <xf numFmtId="165" fontId="49" fillId="0" borderId="0" xfId="2" applyNumberFormat="1" applyFont="1" applyAlignment="1">
      <alignment horizontal="center" vertical="center" textRotation="180"/>
    </xf>
    <xf numFmtId="0" fontId="51" fillId="0" borderId="3" xfId="1" applyFont="1" applyBorder="1" applyAlignment="1" applyProtection="1">
      <alignment horizontal="left" vertical="center" indent="1"/>
    </xf>
    <xf numFmtId="0" fontId="51" fillId="0" borderId="0" xfId="1" applyFont="1" applyBorder="1" applyAlignment="1" applyProtection="1">
      <alignment horizontal="left" vertical="center" indent="1"/>
    </xf>
    <xf numFmtId="0" fontId="51" fillId="0" borderId="4" xfId="1" applyFont="1" applyBorder="1" applyAlignment="1" applyProtection="1">
      <alignment horizontal="left" vertical="center" indent="1"/>
    </xf>
    <xf numFmtId="0" fontId="51" fillId="0" borderId="7" xfId="1" applyFont="1" applyBorder="1" applyAlignment="1" applyProtection="1">
      <alignment horizontal="left" vertical="center" indent="1"/>
    </xf>
    <xf numFmtId="0" fontId="51" fillId="0" borderId="8" xfId="1" applyFont="1" applyBorder="1" applyAlignment="1" applyProtection="1">
      <alignment horizontal="left" vertical="center" indent="1"/>
    </xf>
    <xf numFmtId="0" fontId="51" fillId="0" borderId="6" xfId="1" applyFont="1" applyBorder="1" applyAlignment="1" applyProtection="1">
      <alignment horizontal="left" vertical="center" indent="1"/>
    </xf>
    <xf numFmtId="0" fontId="52" fillId="4" borderId="20" xfId="2" applyFont="1" applyFill="1" applyBorder="1" applyAlignment="1">
      <alignment horizontal="center" vertical="center"/>
    </xf>
    <xf numFmtId="0" fontId="52" fillId="4" borderId="21" xfId="2" applyFont="1" applyFill="1" applyBorder="1" applyAlignment="1">
      <alignment horizontal="center" vertical="center"/>
    </xf>
    <xf numFmtId="0" fontId="30" fillId="0" borderId="0" xfId="2" applyFont="1" applyAlignment="1">
      <alignment horizontal="left" wrapText="1" indent="2"/>
    </xf>
    <xf numFmtId="0" fontId="30" fillId="0" borderId="0" xfId="2" applyFont="1" applyAlignment="1">
      <alignment horizontal="left" indent="2"/>
    </xf>
    <xf numFmtId="0" fontId="18" fillId="0" borderId="0" xfId="2" applyFont="1" applyAlignment="1">
      <alignment horizontal="right" vertical="center" wrapText="1" indent="2"/>
    </xf>
    <xf numFmtId="0" fontId="18" fillId="0" borderId="0" xfId="2" applyFont="1" applyAlignment="1">
      <alignment horizontal="right" vertical="center" indent="2"/>
    </xf>
    <xf numFmtId="0" fontId="20" fillId="6" borderId="10" xfId="2" applyFont="1" applyFill="1" applyBorder="1" applyAlignment="1">
      <alignment horizontal="center"/>
    </xf>
    <xf numFmtId="0" fontId="20" fillId="6" borderId="11" xfId="2" applyFont="1" applyFill="1" applyBorder="1" applyAlignment="1">
      <alignment horizontal="center"/>
    </xf>
    <xf numFmtId="0" fontId="20" fillId="6" borderId="12" xfId="2" applyFont="1" applyFill="1" applyBorder="1" applyAlignment="1">
      <alignment horizontal="center"/>
    </xf>
    <xf numFmtId="0" fontId="18" fillId="0" borderId="0" xfId="0" applyFont="1" applyAlignment="1" applyProtection="1">
      <alignment horizontal="right" vertical="center" wrapText="1" indent="2"/>
      <protection locked="0"/>
    </xf>
    <xf numFmtId="0" fontId="18" fillId="0" borderId="0" xfId="0" applyFont="1" applyAlignment="1" applyProtection="1">
      <alignment horizontal="right" vertical="center" indent="2"/>
      <protection locked="0"/>
    </xf>
    <xf numFmtId="0" fontId="30" fillId="0" borderId="0" xfId="0" applyFont="1" applyAlignment="1" applyProtection="1">
      <alignment horizontal="left" wrapText="1" indent="2"/>
      <protection locked="0"/>
    </xf>
    <xf numFmtId="0" fontId="30" fillId="0" borderId="0" xfId="0" applyFont="1" applyAlignment="1" applyProtection="1">
      <alignment horizontal="left" indent="2"/>
      <protection locked="0"/>
    </xf>
    <xf numFmtId="0" fontId="21" fillId="0" borderId="0" xfId="0" applyFont="1" applyAlignment="1">
      <alignment horizontal="right" vertical="center" indent="2"/>
    </xf>
    <xf numFmtId="0" fontId="29" fillId="0" borderId="0" xfId="0" applyFont="1" applyAlignment="1">
      <alignment horizontal="right" vertical="center" indent="2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3" fillId="2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2" fillId="3" borderId="1" xfId="0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32" fillId="0" borderId="1" xfId="0" applyFont="1" applyBorder="1" applyAlignment="1">
      <alignment horizontal="left" vertical="center" wrapText="1"/>
    </xf>
    <xf numFmtId="0" fontId="33" fillId="7" borderId="1" xfId="0" applyFont="1" applyFill="1" applyBorder="1" applyAlignment="1">
      <alignment horizontal="center" vertical="center" shrinkToFit="1"/>
    </xf>
    <xf numFmtId="0" fontId="13" fillId="0" borderId="0" xfId="0" applyFont="1" applyAlignment="1">
      <alignment vertical="center"/>
    </xf>
    <xf numFmtId="0" fontId="35" fillId="0" borderId="0" xfId="2" applyFont="1" applyAlignment="1">
      <alignment horizontal="center" vertical="center" shrinkToFit="1"/>
    </xf>
    <xf numFmtId="0" fontId="31" fillId="0" borderId="0" xfId="2" applyFont="1" applyAlignment="1">
      <alignment horizontal="center" vertical="center" shrinkToFit="1"/>
    </xf>
    <xf numFmtId="0" fontId="21" fillId="0" borderId="0" xfId="2" applyFont="1" applyAlignment="1">
      <alignment horizontal="right" vertical="center" indent="2"/>
    </xf>
    <xf numFmtId="0" fontId="29" fillId="0" borderId="0" xfId="2" applyFont="1" applyAlignment="1">
      <alignment horizontal="right" vertical="center" indent="2"/>
    </xf>
    <xf numFmtId="0" fontId="29" fillId="0" borderId="0" xfId="2" applyFont="1" applyAlignment="1">
      <alignment horizontal="right" indent="2"/>
    </xf>
    <xf numFmtId="0" fontId="31" fillId="0" borderId="0" xfId="2" applyFont="1" applyAlignment="1">
      <alignment horizontal="left" vertical="center"/>
    </xf>
    <xf numFmtId="0" fontId="31" fillId="0" borderId="0" xfId="2" applyFont="1" applyAlignment="1">
      <alignment vertical="center"/>
    </xf>
    <xf numFmtId="0" fontId="31" fillId="0" borderId="0" xfId="2" applyFont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8" fillId="0" borderId="0" xfId="2" applyFont="1" applyAlignment="1" applyProtection="1">
      <alignment horizontal="right" vertical="center" wrapText="1" indent="2"/>
      <protection locked="0"/>
    </xf>
    <xf numFmtId="0" fontId="18" fillId="0" borderId="0" xfId="2" applyFont="1" applyAlignment="1" applyProtection="1">
      <alignment horizontal="right" vertical="center" indent="2"/>
      <protection locked="0"/>
    </xf>
    <xf numFmtId="0" fontId="33" fillId="2" borderId="1" xfId="2" applyFont="1" applyFill="1" applyBorder="1" applyAlignment="1">
      <alignment horizontal="center" vertical="center" wrapText="1"/>
    </xf>
    <xf numFmtId="0" fontId="33" fillId="2" borderId="1" xfId="2" applyFont="1" applyFill="1" applyBorder="1" applyAlignment="1">
      <alignment horizontal="center" vertical="center"/>
    </xf>
    <xf numFmtId="0" fontId="30" fillId="0" borderId="0" xfId="2" applyFont="1" applyAlignment="1" applyProtection="1">
      <alignment horizontal="left" wrapText="1" indent="2"/>
      <protection locked="0"/>
    </xf>
    <xf numFmtId="0" fontId="30" fillId="0" borderId="0" xfId="2" applyFont="1" applyAlignment="1" applyProtection="1">
      <alignment horizontal="left" indent="2"/>
      <protection locked="0"/>
    </xf>
    <xf numFmtId="0" fontId="55" fillId="0" borderId="0" xfId="2" applyFont="1" applyAlignment="1" applyProtection="1">
      <alignment horizontal="left" vertical="center" wrapText="1"/>
      <protection locked="0"/>
    </xf>
    <xf numFmtId="0" fontId="54" fillId="0" borderId="0" xfId="2" applyFont="1" applyAlignment="1" applyProtection="1">
      <alignment horizontal="left" vertical="center"/>
      <protection locked="0"/>
    </xf>
    <xf numFmtId="0" fontId="18" fillId="0" borderId="0" xfId="2" applyFont="1" applyAlignment="1" applyProtection="1">
      <alignment horizontal="right" vertical="center" wrapText="1"/>
      <protection locked="0"/>
    </xf>
    <xf numFmtId="0" fontId="3" fillId="0" borderId="0" xfId="2" applyAlignment="1" applyProtection="1">
      <alignment horizontal="right" vertical="center"/>
      <protection locked="0"/>
    </xf>
    <xf numFmtId="0" fontId="43" fillId="0" borderId="0" xfId="2" applyFont="1" applyAlignment="1">
      <alignment horizontal="center" vertical="center"/>
    </xf>
    <xf numFmtId="0" fontId="21" fillId="0" borderId="0" xfId="2" applyFont="1" applyAlignment="1">
      <alignment horizontal="right" indent="2"/>
    </xf>
    <xf numFmtId="0" fontId="25" fillId="0" borderId="0" xfId="2" applyFont="1" applyAlignment="1">
      <alignment horizontal="center" vertical="top"/>
    </xf>
    <xf numFmtId="0" fontId="43" fillId="0" borderId="0" xfId="0" applyFont="1" applyAlignment="1">
      <alignment horizontal="center" vertical="center"/>
    </xf>
    <xf numFmtId="0" fontId="12" fillId="0" borderId="0" xfId="2" applyFont="1" applyAlignment="1">
      <alignment horizontal="center" vertical="top"/>
    </xf>
    <xf numFmtId="0" fontId="29" fillId="0" borderId="0" xfId="0" applyFont="1" applyAlignment="1">
      <alignment horizontal="right" indent="2"/>
    </xf>
    <xf numFmtId="0" fontId="30" fillId="0" borderId="0" xfId="0" applyFont="1" applyAlignment="1" applyProtection="1">
      <alignment horizontal="left" vertical="center" wrapText="1" indent="2"/>
      <protection locked="0"/>
    </xf>
    <xf numFmtId="0" fontId="30" fillId="0" borderId="0" xfId="0" applyFont="1" applyAlignment="1" applyProtection="1">
      <alignment horizontal="left" vertical="center" indent="2"/>
      <protection locked="0"/>
    </xf>
    <xf numFmtId="0" fontId="12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0" fillId="0" borderId="0" xfId="2" applyFont="1" applyAlignment="1" applyProtection="1">
      <alignment horizontal="left" vertical="center" wrapText="1" indent="2"/>
      <protection locked="0"/>
    </xf>
    <xf numFmtId="0" fontId="30" fillId="0" borderId="0" xfId="2" applyFont="1" applyAlignment="1" applyProtection="1">
      <alignment horizontal="left" vertical="center" indent="2"/>
      <protection locked="0"/>
    </xf>
    <xf numFmtId="0" fontId="28" fillId="0" borderId="0" xfId="2" applyFont="1" applyAlignment="1">
      <alignment horizontal="center" vertical="center"/>
    </xf>
    <xf numFmtId="0" fontId="35" fillId="0" borderId="0" xfId="2" applyFont="1" applyAlignment="1">
      <alignment horizontal="center" vertical="center"/>
    </xf>
    <xf numFmtId="0" fontId="58" fillId="3" borderId="2" xfId="0" applyFont="1" applyFill="1" applyBorder="1" applyAlignment="1">
      <alignment horizontal="center" vertical="center" wrapText="1"/>
    </xf>
    <xf numFmtId="0" fontId="32" fillId="3" borderId="22" xfId="0" applyFont="1" applyFill="1" applyBorder="1" applyAlignment="1">
      <alignment horizontal="center" vertical="center" wrapText="1"/>
    </xf>
    <xf numFmtId="0" fontId="32" fillId="3" borderId="9" xfId="0" applyFont="1" applyFill="1" applyBorder="1" applyAlignment="1">
      <alignment horizontal="center" vertical="center" wrapText="1"/>
    </xf>
    <xf numFmtId="0" fontId="58" fillId="0" borderId="2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2" xfId="2"/>
  </cellStyles>
  <dxfs count="6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auto="1"/>
        </patternFill>
      </fill>
      <protection locked="1" hidden="0"/>
    </dxf>
    <dxf>
      <border>
        <bottom style="thin">
          <color rgb="FF000000"/>
        </bottom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relative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protection locked="1" hidden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protection locked="1" hidden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relative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protection locked="1" hidden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protection locked="1" hidden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relative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protection locked="1" hidden="0"/>
    </dxf>
    <dxf>
      <border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relative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</dxfs>
  <tableStyles count="0" defaultTableStyle="TableStyleMedium9" defaultPivotStyle="PivotStyleLight16"/>
  <colors>
    <mruColors>
      <color rgb="FF0000CC"/>
      <color rgb="FFFFFFD7"/>
      <color rgb="FFFFFFD2"/>
      <color rgb="FFFFFFE6"/>
      <color rgb="FFFFFFCC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hyperlink" Target="https://www.pexels.com/ko-kr/photo/1422474/" TargetMode="Externa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57529</xdr:colOff>
      <xdr:row>0</xdr:row>
      <xdr:rowOff>57977</xdr:rowOff>
    </xdr:from>
    <xdr:to>
      <xdr:col>11</xdr:col>
      <xdr:colOff>2990022</xdr:colOff>
      <xdr:row>19</xdr:row>
      <xdr:rowOff>276904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6D1B7E75-ADC6-4E8E-B0C5-9C1EA582AD60}"/>
            </a:ext>
          </a:extLst>
        </xdr:cNvPr>
        <xdr:cNvSpPr txBox="1"/>
      </xdr:nvSpPr>
      <xdr:spPr>
        <a:xfrm>
          <a:off x="11379855" y="57977"/>
          <a:ext cx="2932493" cy="5826253"/>
        </a:xfrm>
        <a:prstGeom prst="rect">
          <a:avLst/>
        </a:prstGeom>
        <a:solidFill>
          <a:srgbClr val="FFFFCC">
            <a:alpha val="50000"/>
          </a:srgbClr>
        </a:solidFill>
        <a:ln w="9525" cmpd="thickThin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l"/>
          <a:r>
            <a:rPr lang="en-US" sz="900" b="1" i="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Guidenline</a:t>
          </a:r>
          <a:r>
            <a:rPr lang="en-US" sz="900" b="0" i="0" u="sng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:</a:t>
          </a:r>
          <a:endParaRPr lang="en-US" sz="900" u="sng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Result</a:t>
          </a:r>
          <a:r>
            <a:rPr lang="en-US" sz="9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Analysis conducted purely based on the result file obtained from CBSE (without</a:t>
          </a:r>
          <a:r>
            <a:rPr lang="en-US" sz="9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any</a:t>
          </a:r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manual typing or calculation).</a:t>
          </a:r>
          <a:endParaRPr lang="en-IN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Boys / Girls details are taken from CBSE result file</a:t>
          </a:r>
          <a:endParaRPr lang="en-IN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c) Provision to type some of the fields is provided wherever the information was not available in CBSE result file.</a:t>
          </a:r>
          <a:endParaRPr lang="en-IN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d) Overall Toppers of both X &amp; XII are identified by</a:t>
          </a:r>
          <a:r>
            <a:rPr lang="en-US" sz="9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considering </a:t>
          </a:r>
          <a:r>
            <a:rPr lang="en-US" sz="9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first 5 main subjects </a:t>
          </a:r>
          <a:r>
            <a:rPr lang="en-US" sz="9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of the students (by exlcuding optional 6</a:t>
          </a:r>
          <a:r>
            <a:rPr lang="en-US" sz="900" baseline="300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th</a:t>
          </a:r>
          <a:r>
            <a:rPr lang="en-US" sz="9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Subject)</a:t>
          </a:r>
          <a:endParaRPr lang="en-IN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e) Password to edit the excel sheets is </a:t>
          </a:r>
          <a:r>
            <a:rPr lang="en-US" sz="9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provided by email. </a:t>
          </a:r>
          <a:endParaRPr lang="en-IN" sz="900" b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IN" sz="90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 b="1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P.I. Calculation logic </a:t>
          </a:r>
          <a:r>
            <a:rPr lang="en-US" sz="900" b="0" i="0" u="sng">
              <a:solidFill>
                <a:sysClr val="windowText" lastClr="000000"/>
              </a:solidFill>
              <a:effectLst/>
              <a:latin typeface="+mj-lt"/>
              <a:ea typeface="+mn-ea"/>
              <a:cs typeface="+mn-cs"/>
            </a:rPr>
            <a:t>as per the guideline from KVS HQ </a:t>
          </a:r>
        </a:p>
        <a:p>
          <a:pPr lvl="0" algn="l"/>
          <a:r>
            <a:rPr lang="en-US" sz="900" b="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</a:t>
          </a:r>
          <a:endParaRPr lang="en-IN" sz="900" b="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1:</a:t>
          </a:r>
          <a:r>
            <a:rPr lang="en-US" sz="90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  Normal case: If child appeared only in 5 subject - consider all 5 subjects </a:t>
          </a:r>
          <a:endParaRPr lang="en-IN" sz="9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5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2:</a:t>
          </a:r>
          <a:r>
            <a:rPr lang="en-US" sz="90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If child appeared in 6 Subjects and none of these is Physical Education - then consider Best 5 Subjects. </a:t>
          </a:r>
        </a:p>
        <a:p>
          <a:pPr lvl="0" algn="l"/>
          <a:endParaRPr lang="en-US" sz="500" b="1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Scenario 3: </a:t>
          </a:r>
          <a:r>
            <a:rPr lang="en-US" sz="90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If child appeared in 6 Subjects and one of the subjects is Physical Education </a:t>
          </a:r>
          <a:endParaRPr lang="en-IN" sz="9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5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a) Child failed in one of the Six subjects - then consider Best 5 subjects even if one is Physical Education.</a:t>
          </a:r>
          <a:endParaRPr lang="en-IN" sz="9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endParaRPr lang="en-US" sz="5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lvl="0" algn="l"/>
          <a:r>
            <a:rPr lang="en-US" sz="90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b) Child passed in all 6 Subjects - then exclude Physical Education</a:t>
          </a:r>
          <a:r>
            <a:rPr lang="en-US" sz="900" i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900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and take remaining 5 subjects.  (Exclude Phy. Edn, even if child got 100% in Phy. Edn.)</a:t>
          </a:r>
          <a:endParaRPr lang="en-IN" sz="900" i="0">
            <a:latin typeface="+mj-lt"/>
          </a:endParaRPr>
        </a:p>
      </xdr:txBody>
    </xdr:sp>
    <xdr:clientData/>
  </xdr:twoCellAnchor>
  <xdr:twoCellAnchor editAs="oneCell">
    <xdr:from>
      <xdr:col>2</xdr:col>
      <xdr:colOff>60939</xdr:colOff>
      <xdr:row>1</xdr:row>
      <xdr:rowOff>52872</xdr:rowOff>
    </xdr:from>
    <xdr:to>
      <xdr:col>2</xdr:col>
      <xdr:colOff>1269141</xdr:colOff>
      <xdr:row>4</xdr:row>
      <xdr:rowOff>177465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84059473-2BE4-469D-90E8-AC1D4710DB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441939" y="243372"/>
          <a:ext cx="1208202" cy="1000893"/>
        </a:xfrm>
        <a:prstGeom prst="rect">
          <a:avLst/>
        </a:prstGeom>
        <a:noFill/>
      </xdr:spPr>
    </xdr:pic>
    <xdr:clientData/>
  </xdr:twoCellAnchor>
  <xdr:twoCellAnchor>
    <xdr:from>
      <xdr:col>5</xdr:col>
      <xdr:colOff>59489</xdr:colOff>
      <xdr:row>11</xdr:row>
      <xdr:rowOff>185944</xdr:rowOff>
    </xdr:from>
    <xdr:to>
      <xdr:col>8</xdr:col>
      <xdr:colOff>873213</xdr:colOff>
      <xdr:row>19</xdr:row>
      <xdr:rowOff>112295</xdr:rowOff>
    </xdr:to>
    <xdr:grpSp>
      <xdr:nvGrpSpPr>
        <xdr:cNvPr id="13" name="Group 12">
          <a:extLst>
            <a:ext uri="{FF2B5EF4-FFF2-40B4-BE49-F238E27FC236}">
              <a16:creationId xmlns="" xmlns:a16="http://schemas.microsoft.com/office/drawing/2014/main" id="{5D0B0780-B001-48C8-ACAA-82166F2367AB}"/>
            </a:ext>
          </a:extLst>
        </xdr:cNvPr>
        <xdr:cNvGrpSpPr>
          <a:grpSpLocks noChangeAspect="1"/>
        </xdr:cNvGrpSpPr>
      </xdr:nvGrpSpPr>
      <xdr:grpSpPr>
        <a:xfrm>
          <a:off x="7488989" y="3264424"/>
          <a:ext cx="3442624" cy="2425711"/>
          <a:chOff x="8450579" y="3542086"/>
          <a:chExt cx="2392680" cy="1647134"/>
        </a:xfrm>
      </xdr:grpSpPr>
      <xdr:pic>
        <xdr:nvPicPr>
          <xdr:cNvPr id="9" name="Picture 8">
            <a:extLst>
              <a:ext uri="{FF2B5EF4-FFF2-40B4-BE49-F238E27FC236}">
                <a16:creationId xmlns="" xmlns:a16="http://schemas.microsoft.com/office/drawing/2014/main" id="{6C7CCCE6-799B-4992-AFD9-260685F50D2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backgroundRemoval t="10000" b="97673" l="10000" r="90000">
                        <a14:foregroundMark x1="18146" y1="79653" x2="18146" y2="79653"/>
                        <a14:foregroundMark x1="12086" y1="46337" x2="12086" y2="46337"/>
                        <a14:foregroundMark x1="16258" y1="46337" x2="16258" y2="46337"/>
                        <a14:foregroundMark x1="16258" y1="58812" x2="16258" y2="58812"/>
                        <a14:foregroundMark x1="23245" y1="75941" x2="23245" y2="75941"/>
                        <a14:foregroundMark x1="19106" y1="75941" x2="19106" y2="75941"/>
                        <a14:foregroundMark x1="23874" y1="73168" x2="23874" y2="73168"/>
                        <a14:foregroundMark x1="24834" y1="97673" x2="24834" y2="97673"/>
                        <a14:foregroundMark x1="88889" y1="30556" x2="88889" y2="30556"/>
                        <a14:backgroundMark x1="95530" y1="7921" x2="95530" y2="7921"/>
                      </a14:backgroundRemoval>
                    </a14:imgEffect>
                    <a14:imgEffect>
                      <a14:colorTemperature colorTemp="53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/>
              </a:ext>
              <a:ext uri="{837473B0-CC2E-450A-ABE3-18F120FF3D39}">
                <a1611:picAttrSrcUrl xmlns="" xmlns:a1611="http://schemas.microsoft.com/office/drawing/2016/11/main" r:id="rId4"/>
              </a:ext>
            </a:extLst>
          </a:blip>
          <a:stretch>
            <a:fillRect/>
          </a:stretch>
        </xdr:blipFill>
        <xdr:spPr>
          <a:xfrm flipH="1">
            <a:off x="8450579" y="3542086"/>
            <a:ext cx="2392680" cy="1647134"/>
          </a:xfrm>
          <a:prstGeom prst="rect">
            <a:avLst/>
          </a:prstGeom>
        </xdr:spPr>
      </xdr:pic>
      <xdr:sp macro="" textlink="">
        <xdr:nvSpPr>
          <xdr:cNvPr id="12" name="TextBox 11">
            <a:extLst>
              <a:ext uri="{FF2B5EF4-FFF2-40B4-BE49-F238E27FC236}">
                <a16:creationId xmlns="" xmlns:a16="http://schemas.microsoft.com/office/drawing/2014/main" id="{ED6765A8-ADF0-4E92-BC13-E683DBE923DF}"/>
              </a:ext>
            </a:extLst>
          </xdr:cNvPr>
          <xdr:cNvSpPr txBox="1"/>
        </xdr:nvSpPr>
        <xdr:spPr>
          <a:xfrm>
            <a:off x="8805402" y="3938169"/>
            <a:ext cx="1055002" cy="6200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IN" sz="1050">
                <a:latin typeface="Verdana" panose="020B0604030504040204" pitchFamily="34" charset="0"/>
                <a:ea typeface="Verdana" panose="020B0604030504040204" pitchFamily="34" charset="0"/>
              </a:rPr>
              <a:t>There are </a:t>
            </a:r>
            <a:r>
              <a:rPr lang="en-IN" sz="1050" b="1">
                <a:solidFill>
                  <a:srgbClr val="0000CC"/>
                </a:solidFill>
                <a:latin typeface="Verdana" panose="020B0604030504040204" pitchFamily="34" charset="0"/>
                <a:ea typeface="Verdana" panose="020B0604030504040204" pitchFamily="34" charset="0"/>
              </a:rPr>
              <a:t>43</a:t>
            </a:r>
            <a:r>
              <a:rPr lang="en-IN" sz="1050">
                <a:latin typeface="Verdana" panose="020B0604030504040204" pitchFamily="34" charset="0"/>
                <a:ea typeface="Verdana" panose="020B0604030504040204" pitchFamily="34" charset="0"/>
              </a:rPr>
              <a:t> sheets</a:t>
            </a:r>
            <a:r>
              <a:rPr lang="en-IN" sz="1050" baseline="0">
                <a:latin typeface="Verdana" panose="020B0604030504040204" pitchFamily="34" charset="0"/>
                <a:ea typeface="Verdana" panose="020B0604030504040204" pitchFamily="34" charset="0"/>
              </a:rPr>
              <a:t> in this Excel file.  Click on the required analysis to view them. </a:t>
            </a:r>
            <a:endParaRPr lang="en-IN" sz="1050">
              <a:latin typeface="Verdana" panose="020B0604030504040204" pitchFamily="34" charset="0"/>
              <a:ea typeface="Verdana" panose="020B0604030504040204" pitchFamily="34" charset="0"/>
            </a:endParaRPr>
          </a:p>
        </xdr:txBody>
      </xdr:sp>
    </xdr:grp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8CB2F697-00E5-4375-93F4-C71EC93589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53A7C61C-AD13-4FFD-95A4-1EAF388DEB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E05E5E29-19BD-4C5C-B642-316223B30E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817920</xdr:colOff>
      <xdr:row>4</xdr:row>
      <xdr:rowOff>149820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2266CE72-5889-4764-BCA3-A441280DD5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60960</xdr:rowOff>
    </xdr:from>
    <xdr:to>
      <xdr:col>1</xdr:col>
      <xdr:colOff>817920</xdr:colOff>
      <xdr:row>4</xdr:row>
      <xdr:rowOff>172680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480F7C3E-AF69-4D01-825C-F40FD82497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0960"/>
          <a:ext cx="1000800" cy="888960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60959</xdr:rowOff>
    </xdr:from>
    <xdr:to>
      <xdr:col>2</xdr:col>
      <xdr:colOff>142800</xdr:colOff>
      <xdr:row>5</xdr:row>
      <xdr:rowOff>78779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76391E92-FCAC-48EB-817B-C2BD273198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0959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60959</xdr:rowOff>
    </xdr:from>
    <xdr:to>
      <xdr:col>2</xdr:col>
      <xdr:colOff>142800</xdr:colOff>
      <xdr:row>5</xdr:row>
      <xdr:rowOff>78779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3716725E-A919-4D6E-8148-7CC3F342A9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0959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60959</xdr:rowOff>
    </xdr:from>
    <xdr:to>
      <xdr:col>2</xdr:col>
      <xdr:colOff>142800</xdr:colOff>
      <xdr:row>5</xdr:row>
      <xdr:rowOff>78779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B01DBA50-68FC-4359-9476-A49EB4EE60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0959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60959</xdr:rowOff>
    </xdr:from>
    <xdr:to>
      <xdr:col>2</xdr:col>
      <xdr:colOff>142800</xdr:colOff>
      <xdr:row>5</xdr:row>
      <xdr:rowOff>78779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2C45BB4A-EBF1-485E-98BC-913D934582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0959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60959</xdr:rowOff>
    </xdr:from>
    <xdr:to>
      <xdr:col>2</xdr:col>
      <xdr:colOff>142800</xdr:colOff>
      <xdr:row>5</xdr:row>
      <xdr:rowOff>78779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D79735C-832E-4123-B4E7-66F16DD926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0959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60959</xdr:rowOff>
    </xdr:from>
    <xdr:to>
      <xdr:col>2</xdr:col>
      <xdr:colOff>142800</xdr:colOff>
      <xdr:row>5</xdr:row>
      <xdr:rowOff>78779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635A60A4-1941-4C92-941A-3D9FA53112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0959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1026720</xdr:colOff>
      <xdr:row>5</xdr:row>
      <xdr:rowOff>109260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8E36C947-9B8B-483B-B8EC-E7390C6265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1026720</xdr:colOff>
      <xdr:row>5</xdr:row>
      <xdr:rowOff>109260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C0B26E81-75B5-4518-8763-CBC3F06C68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1026720</xdr:colOff>
      <xdr:row>5</xdr:row>
      <xdr:rowOff>109260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5C9A1683-BC8C-4C1A-814F-4258E5916A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1026720</xdr:colOff>
      <xdr:row>5</xdr:row>
      <xdr:rowOff>109260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883F5887-997D-4633-8821-35D8E7E01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1026720</xdr:colOff>
      <xdr:row>5</xdr:row>
      <xdr:rowOff>109260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246B14A5-D84F-49CE-84CF-BAA78AF1E1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1019100</xdr:colOff>
      <xdr:row>5</xdr:row>
      <xdr:rowOff>116880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963188A2-C775-4027-A86E-30FA7A65D9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67150</xdr:colOff>
      <xdr:row>0</xdr:row>
      <xdr:rowOff>65619</xdr:rowOff>
    </xdr:from>
    <xdr:to>
      <xdr:col>1</xdr:col>
      <xdr:colOff>808870</xdr:colOff>
      <xdr:row>4</xdr:row>
      <xdr:rowOff>116379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FB7733CC-D86B-4CCF-B437-820EADA9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7150" y="6561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67150</xdr:colOff>
      <xdr:row>0</xdr:row>
      <xdr:rowOff>65619</xdr:rowOff>
    </xdr:from>
    <xdr:to>
      <xdr:col>1</xdr:col>
      <xdr:colOff>808870</xdr:colOff>
      <xdr:row>4</xdr:row>
      <xdr:rowOff>116379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B2BD4049-3022-494F-9EC5-5ADF572E44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7150" y="6561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67150</xdr:colOff>
      <xdr:row>0</xdr:row>
      <xdr:rowOff>65619</xdr:rowOff>
    </xdr:from>
    <xdr:to>
      <xdr:col>1</xdr:col>
      <xdr:colOff>808870</xdr:colOff>
      <xdr:row>4</xdr:row>
      <xdr:rowOff>116379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62815108-384D-4302-B73F-82C861DE3A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7150" y="6561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67150</xdr:colOff>
      <xdr:row>0</xdr:row>
      <xdr:rowOff>65619</xdr:rowOff>
    </xdr:from>
    <xdr:to>
      <xdr:col>1</xdr:col>
      <xdr:colOff>808870</xdr:colOff>
      <xdr:row>4</xdr:row>
      <xdr:rowOff>116379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E130D5CB-BFA7-4333-A792-AFFA669531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7150" y="6561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1026720</xdr:colOff>
      <xdr:row>5</xdr:row>
      <xdr:rowOff>109260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165ED713-2F63-4D90-9463-2AC212F04F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67150</xdr:colOff>
      <xdr:row>0</xdr:row>
      <xdr:rowOff>65619</xdr:rowOff>
    </xdr:from>
    <xdr:to>
      <xdr:col>1</xdr:col>
      <xdr:colOff>808870</xdr:colOff>
      <xdr:row>4</xdr:row>
      <xdr:rowOff>116379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ABC26ABA-07F1-4E54-A881-090E73C4C0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7150" y="6561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535980</xdr:colOff>
      <xdr:row>4</xdr:row>
      <xdr:rowOff>134580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92F33D34-98E9-4571-8AFD-EC4A04A376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535980</xdr:colOff>
      <xdr:row>4</xdr:row>
      <xdr:rowOff>134580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EA5ED7CF-0D20-44B0-B5F9-65AF8B34E2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535980</xdr:colOff>
      <xdr:row>4</xdr:row>
      <xdr:rowOff>134580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BD8CED73-4613-4E09-ADB1-9C4B0CFCE8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535980</xdr:colOff>
      <xdr:row>4</xdr:row>
      <xdr:rowOff>134580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BB02ED03-CDBA-4494-8CF4-BAF93B959F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596940</xdr:colOff>
      <xdr:row>4</xdr:row>
      <xdr:rowOff>119340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11703395-A149-4A39-B1F9-FD37CD03EA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119340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A5EB0D4B-FB94-48BA-9B88-D98FD1954B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A2F31E1A-B2AB-4E24-AD68-3DB9F1505A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3A64E490-8FF5-42E2-89B7-EAB11AAC5A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8C5A7EEB-8C89-4EDF-86AF-FFCE944F55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1019100</xdr:colOff>
      <xdr:row>5</xdr:row>
      <xdr:rowOff>116880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6962D6B1-3BE2-4FA4-A2B4-C10C890F43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209600" cy="1000800"/>
        </a:xfrm>
        <a:prstGeom prst="rect">
          <a:avLst/>
        </a:prstGeom>
        <a:noFill/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DF687156-3E31-4D46-BE3A-6CAAE0939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817920</xdr:colOff>
      <xdr:row>4</xdr:row>
      <xdr:rowOff>149820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5FD6E98E-4F2C-4179-9FA5-6CD59B500A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817920</xdr:colOff>
      <xdr:row>5</xdr:row>
      <xdr:rowOff>5040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C5593F0F-FECA-42A0-8269-20E1323A4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88960"/>
        </a:xfrm>
        <a:prstGeom prst="rect">
          <a:avLst/>
        </a:prstGeom>
        <a:noFill/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172680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EC2D380D-CCAA-4010-9975-2E40CB7063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5848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67150</xdr:colOff>
      <xdr:row>0</xdr:row>
      <xdr:rowOff>65619</xdr:rowOff>
    </xdr:from>
    <xdr:to>
      <xdr:col>1</xdr:col>
      <xdr:colOff>808870</xdr:colOff>
      <xdr:row>4</xdr:row>
      <xdr:rowOff>116379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91988355-D861-4DD7-8D64-5B416A660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7150" y="65619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68580</xdr:rowOff>
    </xdr:from>
    <xdr:to>
      <xdr:col>1</xdr:col>
      <xdr:colOff>535980</xdr:colOff>
      <xdr:row>4</xdr:row>
      <xdr:rowOff>134580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B1BDF578-7095-4B0B-BD1F-0CCC53BB4C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596940</xdr:colOff>
      <xdr:row>4</xdr:row>
      <xdr:rowOff>119340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936339BA-988F-4FC2-A127-7F10D10896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119340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FA7CAA56-D375-409D-95E0-9B7B7C0627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1</xdr:col>
      <xdr:colOff>642660</xdr:colOff>
      <xdr:row>4</xdr:row>
      <xdr:rowOff>149820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F27779E0-BD75-414C-AAF0-500EA20D23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76200" y="68580"/>
          <a:ext cx="1000800" cy="82800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2" name="Table2" displayName="Table2" ref="A8:E14" totalsRowShown="0" headerRowDxfId="67" dataDxfId="65" headerRowBorderDxfId="66" tableBorderDxfId="64" totalsRowBorderDxfId="63" headerRowCellStyle="Normal 2">
  <tableColumns count="5">
    <tableColumn id="1" name="Position" dataDxfId="62" dataCellStyle="Normal 2"/>
    <tableColumn id="2" name="Name of the KV" dataDxfId="61" dataCellStyle="Normal 2"/>
    <tableColumn id="3" name="Name of the student" dataDxfId="60" dataCellStyle="Normal 2"/>
    <tableColumn id="4" name="Marks Obtained" dataDxfId="59" dataCellStyle="Normal 2"/>
    <tableColumn id="5" name="Marks in %" dataDxfId="58" dataCellStyle="Normal 2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8:D9" totalsRowShown="0" headerRowDxfId="57" dataDxfId="55" headerRowBorderDxfId="56" tableBorderDxfId="54" totalsRowBorderDxfId="53">
  <tableColumns count="4">
    <tableColumn id="1" name="Sl. No." dataDxfId="52" dataCellStyle="Normal 2"/>
    <tableColumn id="2" name="Name of the KV" dataDxfId="51" dataCellStyle="Normal 2"/>
    <tableColumn id="3" name="Student Name" dataDxfId="50" dataCellStyle="Normal 2"/>
    <tableColumn id="4" name="Grade" dataDxfId="49" dataCellStyle="Normal 2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6" name="Table24567" displayName="Table24567" ref="A8:E14" totalsRowShown="0" headerRowDxfId="48" dataDxfId="46" headerRowBorderDxfId="47" tableBorderDxfId="45" totalsRowBorderDxfId="44" headerRowCellStyle="Normal 2">
  <tableColumns count="5">
    <tableColumn id="1" name="Position" dataDxfId="43" dataCellStyle="Normal 2"/>
    <tableColumn id="2" name="Name of the KV" dataDxfId="42" dataCellStyle="Normal 2"/>
    <tableColumn id="3" name="Name of the student" dataDxfId="41" dataCellStyle="Normal 2"/>
    <tableColumn id="4" name="Marks Obtained" dataDxfId="40" dataCellStyle="Normal 2"/>
    <tableColumn id="5" name="Marks in %" dataDxfId="39" dataCellStyle="Normal 2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5" name="Table2456" displayName="Table2456" ref="A8:E9" totalsRowShown="0" headerRowDxfId="38" dataDxfId="36" headerRowBorderDxfId="37" tableBorderDxfId="35" totalsRowBorderDxfId="34" headerRowCellStyle="Normal 2">
  <tableColumns count="5">
    <tableColumn id="1" name="Position" dataDxfId="33" dataCellStyle="Normal 2"/>
    <tableColumn id="2" name="Name of the KV" dataDxfId="32" dataCellStyle="Normal 2"/>
    <tableColumn id="3" name="Name of the student" dataDxfId="31" dataCellStyle="Normal 2"/>
    <tableColumn id="4" name="Marks Obtained" dataDxfId="30" dataCellStyle="Normal 2"/>
    <tableColumn id="5" name="Marks in %" dataDxfId="29" dataCellStyle="Normal 2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4" name="Table245" displayName="Table245" ref="A8:E11" totalsRowShown="0" headerRowDxfId="28" dataDxfId="26" headerRowBorderDxfId="27" tableBorderDxfId="25" totalsRowBorderDxfId="24" headerRowCellStyle="Normal 2">
  <tableColumns count="5">
    <tableColumn id="1" name="Position" dataDxfId="23" dataCellStyle="Normal 2"/>
    <tableColumn id="2" name="Name of the KV" dataDxfId="22" dataCellStyle="Normal 2"/>
    <tableColumn id="3" name="Name of the student" dataDxfId="21" dataCellStyle="Normal 2"/>
    <tableColumn id="4" name="Marks Obtained" dataDxfId="20" dataCellStyle="Normal 2"/>
    <tableColumn id="5" name="Marks in %" dataDxfId="19" dataCellStyle="Normal 2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3" name="Table24" displayName="Table24" ref="A8:E9" totalsRowShown="0" headerRowDxfId="18" dataDxfId="16" headerRowBorderDxfId="17" tableBorderDxfId="15" totalsRowBorderDxfId="14" headerRowCellStyle="Normal 2">
  <tableColumns count="5">
    <tableColumn id="1" name="Position" dataDxfId="13" dataCellStyle="Normal 2"/>
    <tableColumn id="2" name="Name of the KV" dataDxfId="12" dataCellStyle="Normal 2"/>
    <tableColumn id="3" name="Name of the student" dataDxfId="11" dataCellStyle="Normal 2"/>
    <tableColumn id="4" name="Marks Obtained" dataDxfId="10" dataCellStyle="Normal 2"/>
    <tableColumn id="5" name="Marks in %" dataDxfId="9" dataCellStyle="Normal 2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7" name="Table18" displayName="Table18" ref="A8:D10" totalsRowShown="0" headerRowDxfId="8" dataDxfId="6" headerRowBorderDxfId="7" tableBorderDxfId="5" totalsRowBorderDxfId="4">
  <tableColumns count="4">
    <tableColumn id="1" name="Sl. No." dataDxfId="3" dataCellStyle="Normal 2"/>
    <tableColumn id="2" name="Name of the KV" dataDxfId="2" dataCellStyle="Normal 2"/>
    <tableColumn id="3" name="Student Name" dataDxfId="1" dataCellStyle="Normal 2"/>
    <tableColumn id="4" name="Grade" dataDxfId="0" dataCellStyle="Normal 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Relationship Id="rId5" Type="http://schemas.openxmlformats.org/officeDocument/2006/relationships/comments" Target="../comments2.xml"/><Relationship Id="rId4" Type="http://schemas.openxmlformats.org/officeDocument/2006/relationships/table" Target="../tables/table3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Relationship Id="rId5" Type="http://schemas.openxmlformats.org/officeDocument/2006/relationships/comments" Target="../comments3.xml"/><Relationship Id="rId4" Type="http://schemas.openxmlformats.org/officeDocument/2006/relationships/table" Target="../tables/table4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Relationship Id="rId5" Type="http://schemas.openxmlformats.org/officeDocument/2006/relationships/comments" Target="../comments4.xml"/><Relationship Id="rId4" Type="http://schemas.openxmlformats.org/officeDocument/2006/relationships/table" Target="../tables/table5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Relationship Id="rId5" Type="http://schemas.openxmlformats.org/officeDocument/2006/relationships/comments" Target="../comments5.xml"/><Relationship Id="rId4" Type="http://schemas.openxmlformats.org/officeDocument/2006/relationships/table" Target="../tables/table6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K24"/>
  <sheetViews>
    <sheetView showGridLines="0" zoomScaleNormal="100" workbookViewId="0">
      <selection activeCell="C9" sqref="C9"/>
    </sheetView>
  </sheetViews>
  <sheetFormatPr defaultColWidth="9.109375" defaultRowHeight="13.2" x14ac:dyDescent="0.25"/>
  <cols>
    <col min="1" max="2" width="2.77734375" style="14" customWidth="1"/>
    <col min="3" max="3" width="49.88671875" style="14" bestFit="1" customWidth="1"/>
    <col min="4" max="4" width="40.109375" style="14" bestFit="1" customWidth="1"/>
    <col min="5" max="9" width="12.77734375" style="14" customWidth="1"/>
    <col min="10" max="11" width="2.77734375" style="14" customWidth="1"/>
    <col min="12" max="12" width="49.6640625" style="14" customWidth="1"/>
    <col min="13" max="13" width="8.88671875" style="14" bestFit="1" customWidth="1"/>
    <col min="14" max="14" width="7.33203125" style="14" bestFit="1" customWidth="1"/>
    <col min="15" max="15" width="7.6640625" style="14" bestFit="1" customWidth="1"/>
    <col min="16" max="16" width="8.109375" style="14" bestFit="1" customWidth="1"/>
    <col min="17" max="16384" width="9.109375" style="14"/>
  </cols>
  <sheetData>
    <row r="1" spans="1:11" s="28" customFormat="1" ht="15" customHeight="1" x14ac:dyDescent="0.35">
      <c r="A1" s="198"/>
      <c r="B1" s="199"/>
      <c r="C1" s="199"/>
      <c r="D1" s="199"/>
      <c r="E1" s="199"/>
      <c r="F1" s="199"/>
      <c r="G1" s="199"/>
      <c r="H1" s="199"/>
      <c r="I1" s="199"/>
      <c r="J1" s="199"/>
      <c r="K1" s="200"/>
    </row>
    <row r="2" spans="1:11" s="29" customFormat="1" ht="25.05" customHeight="1" x14ac:dyDescent="0.3">
      <c r="A2" s="178"/>
      <c r="B2" s="179" t="s">
        <v>137</v>
      </c>
      <c r="C2" s="179"/>
      <c r="D2" s="179"/>
      <c r="E2" s="179"/>
      <c r="F2" s="179"/>
      <c r="G2" s="179"/>
      <c r="H2" s="179"/>
      <c r="I2" s="179"/>
      <c r="J2" s="179"/>
      <c r="K2" s="177"/>
    </row>
    <row r="3" spans="1:11" ht="25.05" customHeight="1" x14ac:dyDescent="0.25">
      <c r="A3" s="178"/>
      <c r="B3" s="180" t="s">
        <v>138</v>
      </c>
      <c r="C3" s="180"/>
      <c r="D3" s="180"/>
      <c r="E3" s="180"/>
      <c r="F3" s="180"/>
      <c r="G3" s="180"/>
      <c r="H3" s="180"/>
      <c r="I3" s="180"/>
      <c r="J3" s="180"/>
      <c r="K3" s="177"/>
    </row>
    <row r="4" spans="1:11" s="30" customFormat="1" ht="19.95" customHeight="1" x14ac:dyDescent="0.25">
      <c r="A4" s="178"/>
      <c r="B4" s="181" t="s">
        <v>139</v>
      </c>
      <c r="C4" s="181"/>
      <c r="D4" s="181"/>
      <c r="E4" s="181"/>
      <c r="F4" s="181"/>
      <c r="G4" s="181"/>
      <c r="H4" s="181"/>
      <c r="I4" s="181"/>
      <c r="J4" s="181"/>
      <c r="K4" s="177"/>
    </row>
    <row r="5" spans="1:11" s="15" customFormat="1" ht="19.95" customHeight="1" thickBot="1" x14ac:dyDescent="0.25">
      <c r="A5" s="178"/>
      <c r="B5" s="182" t="s">
        <v>140</v>
      </c>
      <c r="C5" s="182"/>
      <c r="D5" s="182"/>
      <c r="E5" s="182"/>
      <c r="F5" s="182"/>
      <c r="G5" s="182"/>
      <c r="H5" s="182"/>
      <c r="I5" s="182"/>
      <c r="J5" s="182"/>
      <c r="K5" s="177"/>
    </row>
    <row r="6" spans="1:11" ht="15.6" x14ac:dyDescent="0.25">
      <c r="A6" s="178"/>
      <c r="B6" s="183" t="s">
        <v>141</v>
      </c>
      <c r="C6" s="146" t="s">
        <v>86</v>
      </c>
      <c r="D6" s="192" t="s">
        <v>85</v>
      </c>
      <c r="E6" s="192"/>
      <c r="F6" s="192"/>
      <c r="G6" s="192"/>
      <c r="H6" s="192"/>
      <c r="I6" s="193"/>
      <c r="J6" s="185">
        <v>45058.64702546296</v>
      </c>
      <c r="K6" s="177"/>
    </row>
    <row r="7" spans="1:11" s="31" customFormat="1" ht="25.05" customHeight="1" x14ac:dyDescent="0.25">
      <c r="A7" s="178"/>
      <c r="B7" s="183"/>
      <c r="C7" s="138" t="s">
        <v>111</v>
      </c>
      <c r="D7" s="145" t="s">
        <v>112</v>
      </c>
      <c r="E7" s="140" t="s">
        <v>88</v>
      </c>
      <c r="F7" s="140" t="s">
        <v>73</v>
      </c>
      <c r="G7" s="140" t="s">
        <v>75</v>
      </c>
      <c r="H7" s="140" t="s">
        <v>74</v>
      </c>
      <c r="I7" s="141" t="s">
        <v>76</v>
      </c>
      <c r="J7" s="185"/>
      <c r="K7" s="177"/>
    </row>
    <row r="8" spans="1:11" s="31" customFormat="1" ht="25.05" customHeight="1" x14ac:dyDescent="0.25">
      <c r="A8" s="178"/>
      <c r="B8" s="183"/>
      <c r="C8" s="138" t="s">
        <v>61</v>
      </c>
      <c r="D8" s="145" t="s">
        <v>77</v>
      </c>
      <c r="E8" s="140" t="s">
        <v>88</v>
      </c>
      <c r="F8" s="140" t="s">
        <v>73</v>
      </c>
      <c r="G8" s="140" t="s">
        <v>75</v>
      </c>
      <c r="H8" s="140" t="s">
        <v>74</v>
      </c>
      <c r="I8" s="141" t="s">
        <v>76</v>
      </c>
      <c r="J8" s="185"/>
      <c r="K8" s="177"/>
    </row>
    <row r="9" spans="1:11" s="31" customFormat="1" ht="25.05" customHeight="1" x14ac:dyDescent="0.25">
      <c r="A9" s="178"/>
      <c r="B9" s="183"/>
      <c r="C9" s="138" t="s">
        <v>62</v>
      </c>
      <c r="D9" s="186" t="s">
        <v>78</v>
      </c>
      <c r="E9" s="187"/>
      <c r="F9" s="187"/>
      <c r="G9" s="187"/>
      <c r="H9" s="187"/>
      <c r="I9" s="188"/>
      <c r="J9" s="185"/>
      <c r="K9" s="177"/>
    </row>
    <row r="10" spans="1:11" s="31" customFormat="1" ht="25.05" customHeight="1" x14ac:dyDescent="0.25">
      <c r="A10" s="178"/>
      <c r="B10" s="183"/>
      <c r="C10" s="138" t="s">
        <v>66</v>
      </c>
      <c r="D10" s="145" t="s">
        <v>79</v>
      </c>
      <c r="E10" s="142" t="s">
        <v>88</v>
      </c>
      <c r="F10" s="142" t="s">
        <v>73</v>
      </c>
      <c r="G10" s="142" t="s">
        <v>75</v>
      </c>
      <c r="H10" s="142" t="s">
        <v>74</v>
      </c>
      <c r="I10" s="143" t="s">
        <v>76</v>
      </c>
      <c r="J10" s="185"/>
      <c r="K10" s="177"/>
    </row>
    <row r="11" spans="1:11" s="31" customFormat="1" ht="25.05" customHeight="1" x14ac:dyDescent="0.25">
      <c r="A11" s="178"/>
      <c r="B11" s="183"/>
      <c r="C11" s="138" t="s">
        <v>63</v>
      </c>
      <c r="D11" s="145" t="s">
        <v>80</v>
      </c>
      <c r="E11" s="144"/>
      <c r="F11" s="142" t="s">
        <v>73</v>
      </c>
      <c r="G11" s="142" t="s">
        <v>75</v>
      </c>
      <c r="H11" s="142" t="s">
        <v>74</v>
      </c>
      <c r="I11" s="143" t="s">
        <v>76</v>
      </c>
      <c r="J11" s="185"/>
      <c r="K11" s="177"/>
    </row>
    <row r="12" spans="1:11" s="31" customFormat="1" ht="25.05" customHeight="1" x14ac:dyDescent="0.25">
      <c r="A12" s="178"/>
      <c r="B12" s="183"/>
      <c r="C12" s="138" t="s">
        <v>64</v>
      </c>
      <c r="D12" s="186" t="s">
        <v>81</v>
      </c>
      <c r="E12" s="187"/>
      <c r="F12" s="187"/>
      <c r="G12" s="187"/>
      <c r="H12" s="187"/>
      <c r="I12" s="188"/>
      <c r="J12" s="185"/>
      <c r="K12" s="177"/>
    </row>
    <row r="13" spans="1:11" s="31" customFormat="1" ht="25.05" customHeight="1" x14ac:dyDescent="0.25">
      <c r="A13" s="178"/>
      <c r="B13" s="183"/>
      <c r="C13" s="138" t="s">
        <v>65</v>
      </c>
      <c r="D13" s="186" t="s">
        <v>82</v>
      </c>
      <c r="E13" s="187"/>
      <c r="F13" s="187"/>
      <c r="G13" s="187"/>
      <c r="H13" s="187"/>
      <c r="I13" s="188"/>
      <c r="J13" s="185"/>
      <c r="K13" s="177"/>
    </row>
    <row r="14" spans="1:11" s="31" customFormat="1" ht="25.05" customHeight="1" x14ac:dyDescent="0.25">
      <c r="A14" s="178"/>
      <c r="B14" s="183"/>
      <c r="C14" s="138" t="s">
        <v>67</v>
      </c>
      <c r="D14" s="186" t="s">
        <v>83</v>
      </c>
      <c r="E14" s="187"/>
      <c r="F14" s="187"/>
      <c r="G14" s="187"/>
      <c r="H14" s="187"/>
      <c r="I14" s="188"/>
      <c r="J14" s="185"/>
      <c r="K14" s="177"/>
    </row>
    <row r="15" spans="1:11" s="31" customFormat="1" ht="25.05" customHeight="1" x14ac:dyDescent="0.25">
      <c r="A15" s="178"/>
      <c r="B15" s="183"/>
      <c r="C15" s="138" t="s">
        <v>68</v>
      </c>
      <c r="D15" s="186" t="s">
        <v>106</v>
      </c>
      <c r="E15" s="187"/>
      <c r="F15" s="187"/>
      <c r="G15" s="187"/>
      <c r="H15" s="187"/>
      <c r="I15" s="188"/>
      <c r="J15" s="185"/>
      <c r="K15" s="177"/>
    </row>
    <row r="16" spans="1:11" s="31" customFormat="1" ht="25.05" customHeight="1" x14ac:dyDescent="0.25">
      <c r="A16" s="178"/>
      <c r="B16" s="183"/>
      <c r="C16" s="138" t="s">
        <v>69</v>
      </c>
      <c r="D16" s="186" t="s">
        <v>107</v>
      </c>
      <c r="E16" s="187"/>
      <c r="F16" s="187"/>
      <c r="G16" s="187"/>
      <c r="H16" s="187"/>
      <c r="I16" s="188"/>
      <c r="J16" s="185"/>
      <c r="K16" s="177"/>
    </row>
    <row r="17" spans="1:11" s="31" customFormat="1" ht="25.05" customHeight="1" x14ac:dyDescent="0.25">
      <c r="A17" s="178"/>
      <c r="B17" s="183"/>
      <c r="C17" s="138" t="s">
        <v>70</v>
      </c>
      <c r="D17" s="186" t="s">
        <v>108</v>
      </c>
      <c r="E17" s="187"/>
      <c r="F17" s="187"/>
      <c r="G17" s="187"/>
      <c r="H17" s="187"/>
      <c r="I17" s="188"/>
      <c r="J17" s="185"/>
      <c r="K17" s="177"/>
    </row>
    <row r="18" spans="1:11" s="31" customFormat="1" ht="25.05" customHeight="1" x14ac:dyDescent="0.25">
      <c r="A18" s="178"/>
      <c r="B18" s="183"/>
      <c r="C18" s="138" t="s">
        <v>71</v>
      </c>
      <c r="D18" s="186" t="s">
        <v>109</v>
      </c>
      <c r="E18" s="187"/>
      <c r="F18" s="187"/>
      <c r="G18" s="187"/>
      <c r="H18" s="187"/>
      <c r="I18" s="188"/>
      <c r="J18" s="185"/>
      <c r="K18" s="177"/>
    </row>
    <row r="19" spans="1:11" s="31" customFormat="1" ht="25.05" customHeight="1" x14ac:dyDescent="0.25">
      <c r="A19" s="178"/>
      <c r="B19" s="183"/>
      <c r="C19" s="138" t="s">
        <v>72</v>
      </c>
      <c r="D19" s="186" t="s">
        <v>110</v>
      </c>
      <c r="E19" s="187"/>
      <c r="F19" s="187"/>
      <c r="G19" s="187"/>
      <c r="H19" s="187"/>
      <c r="I19" s="188"/>
      <c r="J19" s="185"/>
      <c r="K19" s="177"/>
    </row>
    <row r="20" spans="1:11" s="31" customFormat="1" ht="25.05" customHeight="1" thickBot="1" x14ac:dyDescent="0.3">
      <c r="A20" s="178"/>
      <c r="B20" s="183"/>
      <c r="C20" s="139"/>
      <c r="D20" s="189" t="s">
        <v>84</v>
      </c>
      <c r="E20" s="190"/>
      <c r="F20" s="190"/>
      <c r="G20" s="190"/>
      <c r="H20" s="190"/>
      <c r="I20" s="191"/>
      <c r="J20" s="185"/>
      <c r="K20" s="177"/>
    </row>
    <row r="21" spans="1:11" s="32" customFormat="1" ht="10.199999999999999" customHeight="1" x14ac:dyDescent="0.2">
      <c r="A21" s="178"/>
      <c r="B21" s="184"/>
      <c r="C21" s="184"/>
      <c r="D21" s="184"/>
      <c r="E21" s="184"/>
      <c r="F21" s="184"/>
      <c r="G21" s="184"/>
      <c r="H21" s="184"/>
      <c r="I21" s="184"/>
      <c r="J21" s="184"/>
      <c r="K21" s="177"/>
    </row>
    <row r="22" spans="1:11" s="57" customFormat="1" ht="34.950000000000003" customHeight="1" x14ac:dyDescent="0.2">
      <c r="A22" s="178"/>
      <c r="C22" s="194" t="s">
        <v>142</v>
      </c>
      <c r="D22" s="195"/>
      <c r="E22" s="195"/>
      <c r="F22" s="195"/>
      <c r="G22" s="195"/>
      <c r="H22" s="195"/>
      <c r="I22" s="195"/>
      <c r="J22" s="68"/>
      <c r="K22" s="177"/>
    </row>
    <row r="23" spans="1:11" s="68" customFormat="1" ht="40.049999999999997" customHeight="1" x14ac:dyDescent="0.25">
      <c r="A23" s="178"/>
      <c r="C23" s="196" t="s">
        <v>143</v>
      </c>
      <c r="D23" s="197"/>
      <c r="E23" s="197"/>
      <c r="F23" s="197"/>
      <c r="G23" s="197"/>
      <c r="H23" s="197"/>
      <c r="I23" s="197"/>
      <c r="K23" s="177"/>
    </row>
    <row r="24" spans="1:11" s="28" customFormat="1" ht="15" customHeight="1" thickBot="1" x14ac:dyDescent="0.4">
      <c r="A24" s="174"/>
      <c r="B24" s="175"/>
      <c r="C24" s="175"/>
      <c r="D24" s="175"/>
      <c r="E24" s="175"/>
      <c r="F24" s="175"/>
      <c r="G24" s="175"/>
      <c r="H24" s="175"/>
      <c r="I24" s="175"/>
      <c r="J24" s="175"/>
      <c r="K24" s="176"/>
    </row>
  </sheetData>
  <sheetProtection algorithmName="SHA-512" hashValue="Kd2k003HBI05tIdoABGR2zJwDYgCgT3dIWMjXEBr0QXYvDqA83raktWEgxsl0r70bvIWp8qn4CjkES2unhSOXg==" saltValue="eo2mqL8y2168e0W0LoFn6A==" spinCount="100000" sheet="1" objects="1" scenarios="1"/>
  <mergeCells count="24">
    <mergeCell ref="D20:I20"/>
    <mergeCell ref="D6:I6"/>
    <mergeCell ref="C22:I22"/>
    <mergeCell ref="C23:I23"/>
    <mergeCell ref="A1:K1"/>
    <mergeCell ref="D17:I17"/>
    <mergeCell ref="D18:I18"/>
    <mergeCell ref="D19:I19"/>
    <mergeCell ref="A24:K24"/>
    <mergeCell ref="K2:K23"/>
    <mergeCell ref="A2:A23"/>
    <mergeCell ref="B2:J2"/>
    <mergeCell ref="B3:J3"/>
    <mergeCell ref="B4:J4"/>
    <mergeCell ref="B5:J5"/>
    <mergeCell ref="B6:B20"/>
    <mergeCell ref="B21:J21"/>
    <mergeCell ref="J6:J20"/>
    <mergeCell ref="D9:I9"/>
    <mergeCell ref="D12:I12"/>
    <mergeCell ref="D13:I13"/>
    <mergeCell ref="D14:I14"/>
    <mergeCell ref="D15:I15"/>
    <mergeCell ref="D16:I16"/>
  </mergeCells>
  <hyperlinks>
    <hyperlink ref="C7" location="'10 A'!R1" tooltip="Click here to view the details" display="10 A: Overall result analysis - X"/>
    <hyperlink ref="C8" location="'10 B'!R1" tooltip="Click here to view the details" display="10 B: Grade-wise analysis"/>
    <hyperlink ref="C18" location="'10 L'!G1" tooltip="Click here to view the details" display="10 L: Comparison of 3 years' result"/>
    <hyperlink ref="C10" location="'10 D'!L1" tooltip="Click here to view the details" display="10 D: Number of students (Boys / Girls)"/>
    <hyperlink ref="C9" location="'10 C'!T1" tooltip="Click here to view the details" display="10 C: Subject-wise analysis"/>
    <hyperlink ref="C13" location="'10 G'!E1" tooltip="Click here to view the details" display="10 G: List of KVs achieved 100%"/>
    <hyperlink ref="D9" location="'12(j)'!A1" tooltip="Click here to view the details" display="12(j): Subject-wise analysis"/>
    <hyperlink ref="D13" location="'12(l)'!A1" display="PROFORMA 12(l)"/>
    <hyperlink ref="C12" location="'10 F'!F1" tooltip="Click here to view the details" display="10 F: List of students having all A1 grade"/>
    <hyperlink ref="C19" location="'10 M'!G1" tooltip="Click here to view the details" display="10 M: Number of KVs achieved 100%"/>
    <hyperlink ref="C11" location="'10 E'!G1" tooltip="Click here to view the details" display="10 E: List of toppers"/>
    <hyperlink ref="D12" location="'12(p)'!A1" display="12(p): List of students having all A1 grade"/>
    <hyperlink ref="C14" location="'10 H'!E1" tooltip="Click here to view the details" display="10 H: KVs with 100% students secured &gt;60%"/>
    <hyperlink ref="C15" location="'10 I'!E1" tooltip="Click here to view the details" display="10 I: KVs with 100% students secured &gt;70%"/>
    <hyperlink ref="C16" location="'10 J'!E1" tooltip="Click here to view the details" display="10 J: KVs with 100% students secured &gt;80%"/>
    <hyperlink ref="C17" location="'10 K'!E1" tooltip="Click here to view the details" display="10 K: KVs with 100% students secured &gt;90%"/>
    <hyperlink ref="D14" location="'12(k)'!A1" display="PROFORMA 12(k)"/>
    <hyperlink ref="D15" location="'12(k)'!A1" display="PROFORMA 12(k)"/>
    <hyperlink ref="D16" location="'12(k)'!A1" display="PROFORMA 12(k)"/>
    <hyperlink ref="D17" location="'12(k)'!A1" display="PROFORMA 12(k)"/>
    <hyperlink ref="D18" location="'10(e)'!A1" display="PROFORMA 10(e)"/>
    <hyperlink ref="D20" location="'12(p)'!A1" display="PROFORMA 12(p)"/>
    <hyperlink ref="D19" location="'10(g)'!A1" display="PROFORMA 10(g)"/>
    <hyperlink ref="E7" location="'12 A'!R1" tooltip="Click here to view the details" display="Overall"/>
    <hyperlink ref="F7" location="'12 A1'!R1" tooltip="Click here to view the details" display="Science"/>
    <hyperlink ref="G7" location="'12 A2'!R1" tooltip="Click here to view the details" display="Commerce"/>
    <hyperlink ref="H7" location="'12 A3'!R1" tooltip="Click here to view the details" display="Humanities"/>
    <hyperlink ref="I7" location="'12 A4'!R1" tooltip="Click here to view the details" display="Vocational"/>
    <hyperlink ref="E8" location="'12 B'!R1" tooltip="Click here to view the details" display="Overall"/>
    <hyperlink ref="F8" location="'12 B1'!R1" tooltip="Click here to view the details" display="Science"/>
    <hyperlink ref="G8" location="'12 B2'!R1" tooltip="Click here to view the details" display="Commerce"/>
    <hyperlink ref="H8" location="'12 B3'!R1" tooltip="Click here to view the details" display="Humanities"/>
    <hyperlink ref="I8" location="'12 B4'!R1" tooltip="Click here to view the details" display="Vocational"/>
    <hyperlink ref="D9:I9" location="'12 C'!T1" tooltip="Click here to view the details" display="12 C: Subject-wise analysis"/>
    <hyperlink ref="E10" location="'12 D'!L1" tooltip="Click here to view the details" display="Overall"/>
    <hyperlink ref="F10" location="'12 D1'!L1" tooltip="Click here to view the details" display="Science"/>
    <hyperlink ref="G10" location="'12 D2'!L1" tooltip="Click here to view the details" display="Commerce"/>
    <hyperlink ref="H10" location="'12 D3'!L1" tooltip="Click here to view the details" display="Humanities"/>
    <hyperlink ref="I10" location="'12 D4'!L1" tooltip="Click here to view the details" display="Vocational"/>
    <hyperlink ref="F11" location="'12 E1'!G1" tooltip="Click here to view the details" display="Science"/>
    <hyperlink ref="G11" location="'12 E2'!G1" tooltip="Click here to view the details" display="Commerce"/>
    <hyperlink ref="H11" location="'12 E3'!G1" tooltip="Click here to view the details" display="Humanities"/>
    <hyperlink ref="I11" location="'12 E4'!G1" tooltip="Click here to view the details" display="Vocational"/>
    <hyperlink ref="D12:I12" location="'12 F'!F1" tooltip="Click here to view the details" display="12 F: List of students having all A1 grade"/>
    <hyperlink ref="D13:I13" location="'12 G'!E1" tooltip="Click here to view the details" display="12 G: List of KVs achieved 100%"/>
    <hyperlink ref="D20:I20" location="'12 N'!E1" tooltip="Click here to view the details" display="12 N: KVs achieved 100% in both X &amp; XII"/>
    <hyperlink ref="D14:I14" location="'12 H'!E1" tooltip="Click here to view the details" display="12 H: KVs with 100% students secured &gt;60%"/>
    <hyperlink ref="D15:I15" location="'12 I'!E1" tooltip="Click here to view the details" display="12 I: KVs with 100% students secured &gt;70%"/>
    <hyperlink ref="D16:I16" location="'12 J'!E1" tooltip="Click here to view the details" display="12 J: KVs with 100% students secured &gt;80%"/>
    <hyperlink ref="D17:I17" location="'12 K'!E1" tooltip="Click here to view the details" display="12 K: KVs with 100% students secured &gt;90%"/>
    <hyperlink ref="D18:I18" location="'12 L'!G1" tooltip="Click here to view the details" display="12 L: Comparison of 3 years' result"/>
    <hyperlink ref="D19:I19" location="'12 M'!G1" tooltip="Click here to view the details" display="12 M: Number of KVs achieved 100%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showGridLines="0" zoomScaleNormal="100" workbookViewId="0">
      <pane xSplit="3" ySplit="8" topLeftCell="D9" activePane="bottomRight" state="frozen"/>
      <selection activeCell="A8" sqref="A8:A9"/>
      <selection pane="topRight" activeCell="A8" sqref="A8:A9"/>
      <selection pane="bottomLeft" activeCell="A8" sqref="A8:A9"/>
      <selection pane="bottomRight" activeCell="E1" sqref="E1"/>
    </sheetView>
  </sheetViews>
  <sheetFormatPr defaultRowHeight="13.2" x14ac:dyDescent="0.25"/>
  <cols>
    <col min="1" max="1" width="6.33203125" style="120" customWidth="1"/>
    <col min="2" max="2" width="45.77734375" style="120" customWidth="1"/>
    <col min="3" max="3" width="40.77734375" style="120" customWidth="1"/>
    <col min="4" max="4" width="5.77734375" style="120" customWidth="1"/>
    <col min="5" max="5" width="17.33203125" style="120" bestFit="1" customWidth="1"/>
    <col min="6" max="16384" width="8.88671875" style="120"/>
  </cols>
  <sheetData>
    <row r="1" spans="1:14" s="116" customFormat="1" ht="16.2" x14ac:dyDescent="0.25">
      <c r="A1" s="205" t="s">
        <v>137</v>
      </c>
      <c r="B1" s="205"/>
      <c r="C1" s="205"/>
      <c r="D1" s="115"/>
      <c r="E1" s="149" t="s">
        <v>95</v>
      </c>
      <c r="F1" s="115"/>
    </row>
    <row r="2" spans="1:14" s="116" customFormat="1" ht="17.399999999999999" x14ac:dyDescent="0.25">
      <c r="A2" s="205" t="s">
        <v>145</v>
      </c>
      <c r="B2" s="205"/>
      <c r="C2" s="205"/>
      <c r="D2" s="115"/>
      <c r="E2" s="137" t="s">
        <v>57</v>
      </c>
      <c r="F2" s="115"/>
    </row>
    <row r="3" spans="1:14" s="116" customFormat="1" ht="13.8" x14ac:dyDescent="0.25">
      <c r="A3" s="206" t="s">
        <v>146</v>
      </c>
      <c r="B3" s="249"/>
      <c r="C3" s="249"/>
      <c r="D3" s="117"/>
      <c r="E3" s="117"/>
      <c r="F3" s="117"/>
    </row>
    <row r="4" spans="1:14" s="116" customFormat="1" ht="13.8" x14ac:dyDescent="0.25">
      <c r="A4" s="209"/>
      <c r="B4" s="209"/>
      <c r="C4" s="209"/>
      <c r="D4" s="115"/>
      <c r="E4" s="115"/>
      <c r="F4" s="115"/>
    </row>
    <row r="5" spans="1:14" s="116" customFormat="1" ht="13.8" x14ac:dyDescent="0.25">
      <c r="A5" s="209" t="s">
        <v>147</v>
      </c>
      <c r="B5" s="208"/>
      <c r="C5" s="208"/>
      <c r="D5" s="115"/>
      <c r="E5" s="115"/>
      <c r="F5" s="115"/>
    </row>
    <row r="6" spans="1:14" s="116" customFormat="1" ht="13.8" x14ac:dyDescent="0.25">
      <c r="A6" s="252" t="s">
        <v>173</v>
      </c>
      <c r="B6" s="253"/>
      <c r="C6" s="253"/>
      <c r="D6" s="118"/>
      <c r="E6" s="118"/>
      <c r="F6" s="118"/>
    </row>
    <row r="7" spans="1:14" s="116" customFormat="1" ht="13.8" x14ac:dyDescent="0.25">
      <c r="A7" s="212"/>
      <c r="B7" s="208"/>
      <c r="C7" s="208"/>
      <c r="D7" s="115"/>
      <c r="E7" s="115"/>
      <c r="F7" s="115"/>
    </row>
    <row r="8" spans="1:14" s="119" customFormat="1" ht="19.95" customHeight="1" x14ac:dyDescent="0.3">
      <c r="A8" s="66" t="s">
        <v>19</v>
      </c>
      <c r="B8" s="66" t="s">
        <v>0</v>
      </c>
      <c r="C8" s="66" t="s">
        <v>29</v>
      </c>
      <c r="D8" s="59"/>
      <c r="E8" s="59"/>
      <c r="F8" s="59"/>
    </row>
    <row r="9" spans="1:14" s="54" customFormat="1" ht="49.95" customHeight="1" x14ac:dyDescent="0.25">
      <c r="A9" s="73">
        <v>1</v>
      </c>
      <c r="B9" s="157" t="s">
        <v>172</v>
      </c>
      <c r="C9" s="157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215" t="s">
        <v>140</v>
      </c>
      <c r="B10" s="215"/>
      <c r="C10" s="215"/>
      <c r="D10" s="5"/>
      <c r="E10" s="5"/>
      <c r="F10" s="5"/>
    </row>
    <row r="11" spans="1:14" ht="40.049999999999997" customHeight="1" x14ac:dyDescent="0.25">
      <c r="A11" s="250" t="s">
        <v>142</v>
      </c>
      <c r="B11" s="251"/>
      <c r="C11" s="251"/>
    </row>
    <row r="12" spans="1:14" ht="40.049999999999997" customHeight="1" x14ac:dyDescent="0.25">
      <c r="A12" s="201" t="s">
        <v>143</v>
      </c>
      <c r="B12" s="202"/>
      <c r="C12" s="202"/>
    </row>
    <row r="22" spans="1:1" x14ac:dyDescent="0.25">
      <c r="A22" s="122"/>
    </row>
  </sheetData>
  <sheetProtection algorithmName="SHA-512" hashValue="XYQkvwRiS3DlYwD8M9N4OnE+j6LPZF3UO488lRL8zL08nGVIgKLi3311PPs9ifkSgTFE0k6+lqvPqP0n2SFJlA==" saltValue="4gDOV0kArq4mUaGQuITGiQ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&amp;RPROFORMA - 10 I</oddHeader>
    <oddFooter>Page &amp;P of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showGridLines="0" zoomScaleNormal="100" workbookViewId="0">
      <pane xSplit="3" ySplit="8" topLeftCell="D9" activePane="bottomRight" state="frozen"/>
      <selection activeCell="A8" sqref="A8:A9"/>
      <selection pane="topRight" activeCell="A8" sqref="A8:A9"/>
      <selection pane="bottomLeft" activeCell="A8" sqref="A8:A9"/>
      <selection pane="bottomRight" activeCell="E1" sqref="E1"/>
    </sheetView>
  </sheetViews>
  <sheetFormatPr defaultRowHeight="13.2" x14ac:dyDescent="0.25"/>
  <cols>
    <col min="1" max="1" width="6.33203125" style="120" customWidth="1"/>
    <col min="2" max="2" width="45.77734375" style="120" customWidth="1"/>
    <col min="3" max="3" width="40.77734375" style="120" customWidth="1"/>
    <col min="4" max="4" width="5.77734375" style="120" customWidth="1"/>
    <col min="5" max="5" width="17.5546875" style="120" bestFit="1" customWidth="1"/>
    <col min="6" max="16384" width="8.88671875" style="120"/>
  </cols>
  <sheetData>
    <row r="1" spans="1:14" s="116" customFormat="1" ht="16.2" x14ac:dyDescent="0.25">
      <c r="A1" s="205" t="s">
        <v>137</v>
      </c>
      <c r="B1" s="205"/>
      <c r="C1" s="205"/>
      <c r="D1" s="115"/>
      <c r="E1" s="149" t="s">
        <v>96</v>
      </c>
      <c r="F1" s="115"/>
    </row>
    <row r="2" spans="1:14" s="116" customFormat="1" ht="17.399999999999999" x14ac:dyDescent="0.25">
      <c r="A2" s="205" t="s">
        <v>145</v>
      </c>
      <c r="B2" s="205"/>
      <c r="C2" s="205"/>
      <c r="D2" s="115"/>
      <c r="E2" s="137" t="s">
        <v>57</v>
      </c>
      <c r="F2" s="115"/>
    </row>
    <row r="3" spans="1:14" s="116" customFormat="1" ht="13.8" x14ac:dyDescent="0.25">
      <c r="A3" s="206" t="s">
        <v>146</v>
      </c>
      <c r="B3" s="249"/>
      <c r="C3" s="249"/>
      <c r="D3" s="117"/>
      <c r="E3" s="117"/>
      <c r="F3" s="117"/>
    </row>
    <row r="4" spans="1:14" s="116" customFormat="1" ht="13.8" x14ac:dyDescent="0.25">
      <c r="A4" s="209"/>
      <c r="B4" s="209"/>
      <c r="C4" s="209"/>
      <c r="D4" s="115"/>
      <c r="E4" s="115"/>
      <c r="F4" s="115"/>
    </row>
    <row r="5" spans="1:14" s="116" customFormat="1" ht="13.8" x14ac:dyDescent="0.25">
      <c r="A5" s="209" t="s">
        <v>147</v>
      </c>
      <c r="B5" s="208"/>
      <c r="C5" s="208"/>
      <c r="D5" s="115"/>
      <c r="E5" s="115"/>
      <c r="F5" s="115"/>
    </row>
    <row r="6" spans="1:14" s="116" customFormat="1" ht="13.8" x14ac:dyDescent="0.25">
      <c r="A6" s="252" t="s">
        <v>174</v>
      </c>
      <c r="B6" s="253"/>
      <c r="C6" s="253"/>
      <c r="D6" s="118"/>
      <c r="E6" s="118"/>
      <c r="F6" s="118"/>
    </row>
    <row r="7" spans="1:14" s="116" customFormat="1" ht="13.8" x14ac:dyDescent="0.25">
      <c r="A7" s="212"/>
      <c r="B7" s="208"/>
      <c r="C7" s="208"/>
      <c r="D7" s="115"/>
      <c r="E7" s="115"/>
      <c r="F7" s="115"/>
    </row>
    <row r="8" spans="1:14" s="119" customFormat="1" ht="19.95" customHeight="1" x14ac:dyDescent="0.3">
      <c r="A8" s="66" t="s">
        <v>19</v>
      </c>
      <c r="B8" s="66" t="s">
        <v>0</v>
      </c>
      <c r="C8" s="66" t="s">
        <v>29</v>
      </c>
      <c r="D8" s="59"/>
      <c r="E8" s="59"/>
      <c r="F8" s="59"/>
    </row>
    <row r="9" spans="1:14" s="54" customFormat="1" ht="49.95" customHeight="1" x14ac:dyDescent="0.25">
      <c r="A9" s="73">
        <v>1</v>
      </c>
      <c r="B9" s="157" t="s">
        <v>172</v>
      </c>
      <c r="C9" s="157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215" t="s">
        <v>140</v>
      </c>
      <c r="B10" s="215"/>
      <c r="C10" s="215"/>
      <c r="D10" s="5"/>
      <c r="E10" s="5"/>
      <c r="F10" s="5"/>
    </row>
    <row r="11" spans="1:14" ht="40.049999999999997" customHeight="1" x14ac:dyDescent="0.25">
      <c r="A11" s="250" t="s">
        <v>142</v>
      </c>
      <c r="B11" s="251"/>
      <c r="C11" s="251"/>
    </row>
    <row r="12" spans="1:14" ht="40.049999999999997" customHeight="1" x14ac:dyDescent="0.25">
      <c r="A12" s="201" t="s">
        <v>143</v>
      </c>
      <c r="B12" s="202"/>
      <c r="C12" s="202"/>
    </row>
    <row r="22" spans="1:1" x14ac:dyDescent="0.25">
      <c r="A22" s="122"/>
    </row>
  </sheetData>
  <sheetProtection algorithmName="SHA-512" hashValue="9XfmuOQ3RY9jbqemSeg+QNu3niNp7dxJDpKd1k3b7DqCgn0n8s6s7x+1Exn23hk0ZUydjuV+87hCbSnlVLXlNQ==" saltValue="Jg0nrv7KDiAwVnI14TvnRQ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&amp;RPROFORMA - 10 J</oddHeader>
    <oddFooter>Page &amp;P of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showGridLines="0" zoomScaleNormal="100" workbookViewId="0">
      <pane xSplit="3" ySplit="8" topLeftCell="D9" activePane="bottomRight" state="frozen"/>
      <selection activeCell="A8" sqref="A8:A9"/>
      <selection pane="topRight" activeCell="A8" sqref="A8:A9"/>
      <selection pane="bottomLeft" activeCell="A8" sqref="A8:A9"/>
      <selection pane="bottomRight" activeCell="E1" sqref="E1"/>
    </sheetView>
  </sheetViews>
  <sheetFormatPr defaultRowHeight="13.2" x14ac:dyDescent="0.25"/>
  <cols>
    <col min="1" max="1" width="6.33203125" style="120" customWidth="1"/>
    <col min="2" max="2" width="45.77734375" style="120" customWidth="1"/>
    <col min="3" max="3" width="40.77734375" style="120" customWidth="1"/>
    <col min="4" max="4" width="5.77734375" style="120" customWidth="1"/>
    <col min="5" max="5" width="18" style="120" bestFit="1" customWidth="1"/>
    <col min="6" max="16384" width="8.88671875" style="120"/>
  </cols>
  <sheetData>
    <row r="1" spans="1:14" s="116" customFormat="1" ht="16.2" x14ac:dyDescent="0.25">
      <c r="A1" s="205" t="s">
        <v>137</v>
      </c>
      <c r="B1" s="205"/>
      <c r="C1" s="205"/>
      <c r="D1" s="115"/>
      <c r="E1" s="149" t="s">
        <v>97</v>
      </c>
      <c r="F1" s="115"/>
    </row>
    <row r="2" spans="1:14" s="116" customFormat="1" ht="17.399999999999999" x14ac:dyDescent="0.25">
      <c r="A2" s="205" t="s">
        <v>145</v>
      </c>
      <c r="B2" s="205"/>
      <c r="C2" s="205"/>
      <c r="D2" s="115"/>
      <c r="E2" s="137" t="s">
        <v>57</v>
      </c>
      <c r="F2" s="115"/>
    </row>
    <row r="3" spans="1:14" s="116" customFormat="1" ht="13.8" x14ac:dyDescent="0.25">
      <c r="A3" s="206" t="s">
        <v>146</v>
      </c>
      <c r="B3" s="249"/>
      <c r="C3" s="249"/>
      <c r="D3" s="117"/>
      <c r="E3" s="117"/>
      <c r="F3" s="117"/>
    </row>
    <row r="4" spans="1:14" s="116" customFormat="1" ht="13.8" x14ac:dyDescent="0.25">
      <c r="A4" s="209"/>
      <c r="B4" s="209"/>
      <c r="C4" s="209"/>
      <c r="D4" s="115"/>
      <c r="E4" s="115"/>
      <c r="F4" s="115"/>
    </row>
    <row r="5" spans="1:14" s="116" customFormat="1" ht="13.8" x14ac:dyDescent="0.25">
      <c r="A5" s="209" t="s">
        <v>147</v>
      </c>
      <c r="B5" s="208"/>
      <c r="C5" s="208"/>
      <c r="D5" s="115"/>
      <c r="E5" s="115"/>
      <c r="F5" s="115"/>
    </row>
    <row r="6" spans="1:14" s="116" customFormat="1" ht="13.8" x14ac:dyDescent="0.25">
      <c r="A6" s="252" t="s">
        <v>175</v>
      </c>
      <c r="B6" s="253"/>
      <c r="C6" s="253"/>
      <c r="D6" s="118"/>
      <c r="E6" s="118"/>
      <c r="F6" s="118"/>
    </row>
    <row r="7" spans="1:14" s="116" customFormat="1" ht="13.8" x14ac:dyDescent="0.25">
      <c r="A7" s="212"/>
      <c r="B7" s="208"/>
      <c r="C7" s="208"/>
      <c r="D7" s="115"/>
      <c r="E7" s="115"/>
      <c r="F7" s="115"/>
    </row>
    <row r="8" spans="1:14" s="119" customFormat="1" ht="19.95" customHeight="1" x14ac:dyDescent="0.3">
      <c r="A8" s="66" t="s">
        <v>19</v>
      </c>
      <c r="B8" s="66" t="s">
        <v>0</v>
      </c>
      <c r="C8" s="66" t="s">
        <v>29</v>
      </c>
      <c r="D8" s="59"/>
      <c r="E8" s="59"/>
      <c r="F8" s="59"/>
    </row>
    <row r="9" spans="1:14" s="54" customFormat="1" ht="49.95" customHeight="1" x14ac:dyDescent="0.25">
      <c r="A9" s="73">
        <v>1</v>
      </c>
      <c r="B9" s="157" t="s">
        <v>172</v>
      </c>
      <c r="C9" s="157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215" t="s">
        <v>140</v>
      </c>
      <c r="B10" s="215"/>
      <c r="C10" s="215"/>
      <c r="D10" s="5"/>
      <c r="E10" s="5"/>
      <c r="F10" s="5"/>
    </row>
    <row r="11" spans="1:14" ht="40.049999999999997" customHeight="1" x14ac:dyDescent="0.25">
      <c r="A11" s="250" t="s">
        <v>142</v>
      </c>
      <c r="B11" s="251"/>
      <c r="C11" s="251"/>
    </row>
    <row r="12" spans="1:14" ht="40.049999999999997" customHeight="1" x14ac:dyDescent="0.25">
      <c r="A12" s="201" t="s">
        <v>143</v>
      </c>
      <c r="B12" s="202"/>
      <c r="C12" s="202"/>
    </row>
    <row r="22" spans="1:1" x14ac:dyDescent="0.25">
      <c r="A22" s="122"/>
    </row>
  </sheetData>
  <sheetProtection algorithmName="SHA-512" hashValue="ELkjfTiH5waFla0xG6k1zR0x46gkAWY/8dxBQq3vlvXbv2Xvy4cv0vfR30YW2ofzovTzlrl6m7m6l5o6oWFDzw==" saltValue="pDNFVqLNtjx4M7h6WwDifw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&amp;RPROFORMA - 10 K</oddHeader>
    <oddFooter>Page &amp;P of 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P1020"/>
  <sheetViews>
    <sheetView showGridLines="0" zoomScaleNormal="100" workbookViewId="0">
      <pane xSplit="5" ySplit="9" topLeftCell="F10" activePane="bottomRight" state="frozen"/>
      <selection activeCell="A8" sqref="A8:A9"/>
      <selection pane="topRight" activeCell="A8" sqref="A8:A9"/>
      <selection pane="bottomLeft" activeCell="A8" sqref="A8:A9"/>
      <selection pane="bottomRight" activeCell="G1" sqref="G1"/>
    </sheetView>
  </sheetViews>
  <sheetFormatPr defaultColWidth="9.109375" defaultRowHeight="13.2" x14ac:dyDescent="0.25"/>
  <cols>
    <col min="1" max="1" width="3.77734375" style="4" customWidth="1"/>
    <col min="2" max="2" width="40.77734375" style="1" customWidth="1"/>
    <col min="3" max="5" width="15.77734375" style="3" customWidth="1"/>
    <col min="6" max="6" width="5.77734375" style="3" customWidth="1"/>
    <col min="7" max="7" width="17.6640625" style="3" bestFit="1" customWidth="1"/>
    <col min="8" max="10" width="10.6640625" style="3" customWidth="1"/>
    <col min="11" max="11" width="10.6640625" style="1" customWidth="1"/>
    <col min="12" max="14" width="10.6640625" style="3" customWidth="1"/>
    <col min="15" max="16" width="10.6640625" style="2" customWidth="1"/>
    <col min="17" max="19" width="25.6640625" style="2" customWidth="1"/>
    <col min="20" max="16384" width="9.109375" style="2"/>
  </cols>
  <sheetData>
    <row r="1" spans="1:16" s="41" customFormat="1" ht="16.2" x14ac:dyDescent="0.25">
      <c r="A1" s="205" t="s">
        <v>137</v>
      </c>
      <c r="B1" s="205"/>
      <c r="C1" s="205"/>
      <c r="D1" s="205"/>
      <c r="E1" s="205"/>
      <c r="F1" s="123"/>
      <c r="G1" s="149" t="s">
        <v>98</v>
      </c>
      <c r="H1" s="115"/>
      <c r="I1" s="115"/>
      <c r="J1" s="115"/>
      <c r="K1" s="115"/>
      <c r="L1" s="115"/>
      <c r="M1" s="115"/>
      <c r="N1" s="115"/>
      <c r="O1" s="115"/>
      <c r="P1" s="115"/>
    </row>
    <row r="2" spans="1:16" s="41" customFormat="1" ht="17.399999999999999" x14ac:dyDescent="0.25">
      <c r="A2" s="205" t="s">
        <v>145</v>
      </c>
      <c r="B2" s="205"/>
      <c r="C2" s="205"/>
      <c r="D2" s="205"/>
      <c r="E2" s="205"/>
      <c r="F2" s="124"/>
      <c r="G2" s="137" t="s">
        <v>57</v>
      </c>
      <c r="H2" s="115"/>
      <c r="I2" s="115"/>
      <c r="J2" s="115"/>
      <c r="K2" s="115"/>
      <c r="L2" s="115"/>
      <c r="M2" s="115"/>
      <c r="N2" s="115"/>
      <c r="O2" s="115"/>
      <c r="P2" s="115"/>
    </row>
    <row r="3" spans="1:16" s="41" customFormat="1" ht="13.8" x14ac:dyDescent="0.2">
      <c r="A3" s="206" t="s">
        <v>146</v>
      </c>
      <c r="B3" s="249"/>
      <c r="C3" s="249"/>
      <c r="D3" s="249"/>
      <c r="E3" s="249"/>
      <c r="F3" s="125"/>
      <c r="G3" s="117"/>
      <c r="H3" s="117"/>
      <c r="I3" s="117"/>
      <c r="J3" s="117"/>
      <c r="K3" s="117"/>
      <c r="L3" s="117"/>
      <c r="M3" s="117"/>
      <c r="N3" s="117"/>
      <c r="O3" s="117"/>
      <c r="P3" s="117"/>
    </row>
    <row r="4" spans="1:16" s="41" customFormat="1" ht="13.8" x14ac:dyDescent="0.25">
      <c r="A4" s="207"/>
      <c r="B4" s="208"/>
      <c r="C4" s="208"/>
      <c r="D4" s="208"/>
      <c r="E4" s="208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</row>
    <row r="5" spans="1:16" s="41" customFormat="1" ht="13.8" x14ac:dyDescent="0.25">
      <c r="A5" s="209" t="s">
        <v>147</v>
      </c>
      <c r="B5" s="208"/>
      <c r="C5" s="208"/>
      <c r="D5" s="208"/>
      <c r="E5" s="208"/>
      <c r="F5" s="126"/>
      <c r="G5" s="115"/>
      <c r="H5" s="115"/>
      <c r="I5" s="115"/>
      <c r="J5" s="115"/>
      <c r="K5" s="115"/>
      <c r="L5" s="115"/>
      <c r="M5" s="115"/>
      <c r="N5" s="115"/>
      <c r="O5" s="115"/>
      <c r="P5" s="115"/>
    </row>
    <row r="6" spans="1:16" s="41" customFormat="1" ht="13.8" x14ac:dyDescent="0.25">
      <c r="A6" s="210" t="s">
        <v>55</v>
      </c>
      <c r="B6" s="209"/>
      <c r="C6" s="209"/>
      <c r="D6" s="209"/>
      <c r="E6" s="209"/>
      <c r="F6" s="127"/>
      <c r="G6" s="118"/>
      <c r="H6" s="118"/>
      <c r="I6" s="118"/>
      <c r="J6" s="115"/>
      <c r="K6" s="115"/>
      <c r="L6" s="115"/>
      <c r="M6" s="115"/>
      <c r="N6" s="115"/>
      <c r="O6" s="115"/>
      <c r="P6" s="115"/>
    </row>
    <row r="7" spans="1:16" s="41" customFormat="1" ht="13.8" x14ac:dyDescent="0.25">
      <c r="A7" s="209"/>
      <c r="B7" s="208"/>
      <c r="C7" s="208"/>
      <c r="D7" s="208"/>
      <c r="E7" s="208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</row>
    <row r="8" spans="1:16" s="54" customFormat="1" ht="13.8" x14ac:dyDescent="0.25">
      <c r="A8" s="213" t="s">
        <v>59</v>
      </c>
      <c r="B8" s="213" t="s">
        <v>0</v>
      </c>
      <c r="C8" s="213" t="s">
        <v>14</v>
      </c>
      <c r="D8" s="213"/>
      <c r="E8" s="213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9" spans="1:16" s="54" customFormat="1" ht="13.8" x14ac:dyDescent="0.25">
      <c r="A9" s="214"/>
      <c r="B9" s="213"/>
      <c r="C9" s="67">
        <v>2021</v>
      </c>
      <c r="D9" s="67">
        <v>2022</v>
      </c>
      <c r="E9" s="67">
        <v>2023</v>
      </c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</row>
    <row r="10" spans="1:16" s="54" customFormat="1" ht="49.95" customHeight="1" x14ac:dyDescent="0.25">
      <c r="A10" s="73">
        <v>1</v>
      </c>
      <c r="B10" s="157" t="s">
        <v>150</v>
      </c>
      <c r="C10" s="158">
        <v>100</v>
      </c>
      <c r="D10" s="158">
        <v>98.21</v>
      </c>
      <c r="E10" s="154">
        <v>100</v>
      </c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</row>
    <row r="11" spans="1:16" x14ac:dyDescent="0.25">
      <c r="A11" s="215" t="s">
        <v>140</v>
      </c>
      <c r="B11" s="215"/>
      <c r="C11" s="215"/>
      <c r="D11" s="215"/>
      <c r="E11" s="215"/>
      <c r="F11" s="128"/>
      <c r="G11" s="5"/>
      <c r="H11" s="5"/>
      <c r="I11" s="5"/>
      <c r="J11" s="5"/>
      <c r="K11" s="5"/>
      <c r="L11" s="5"/>
      <c r="M11" s="5"/>
      <c r="N11" s="5"/>
      <c r="O11" s="5"/>
      <c r="P11" s="10"/>
    </row>
    <row r="12" spans="1:16" ht="40.049999999999997" customHeight="1" x14ac:dyDescent="0.25">
      <c r="A12" s="250" t="s">
        <v>142</v>
      </c>
      <c r="B12" s="251"/>
      <c r="C12" s="251"/>
      <c r="D12" s="251"/>
      <c r="E12" s="251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ht="40.049999999999997" customHeight="1" x14ac:dyDescent="0.25">
      <c r="A13" s="201" t="s">
        <v>143</v>
      </c>
      <c r="B13" s="202"/>
      <c r="C13" s="202"/>
      <c r="D13" s="202"/>
      <c r="E13" s="202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x14ac:dyDescent="0.2">
      <c r="A14" s="5"/>
      <c r="B14" s="6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x14ac:dyDescent="0.25">
      <c r="A15" s="5"/>
      <c r="B15" s="5"/>
      <c r="C15" s="5"/>
      <c r="D15" s="5"/>
      <c r="E15" s="5"/>
      <c r="F15" s="5"/>
      <c r="G15" s="5"/>
      <c r="H15" s="7"/>
      <c r="I15" s="7"/>
      <c r="J15" s="7"/>
      <c r="K15" s="8"/>
      <c r="L15" s="7"/>
      <c r="M15" s="7"/>
      <c r="N15" s="7"/>
      <c r="O15" s="9"/>
      <c r="P15" s="9"/>
    </row>
    <row r="16" spans="1:16" x14ac:dyDescent="0.25">
      <c r="A16" s="5"/>
      <c r="B16" s="8"/>
      <c r="C16" s="7"/>
      <c r="D16" s="7"/>
      <c r="E16" s="7"/>
      <c r="F16" s="7"/>
      <c r="G16" s="7"/>
      <c r="H16" s="7"/>
      <c r="I16" s="7"/>
      <c r="J16" s="7"/>
      <c r="K16" s="8"/>
      <c r="L16" s="7"/>
      <c r="M16" s="7"/>
      <c r="N16" s="7"/>
      <c r="O16" s="9"/>
      <c r="P16" s="9"/>
    </row>
    <row r="17" spans="1:16" x14ac:dyDescent="0.25">
      <c r="A17" s="5"/>
      <c r="B17" s="8"/>
      <c r="C17" s="7"/>
      <c r="D17" s="7"/>
      <c r="E17" s="7"/>
      <c r="F17" s="7"/>
      <c r="G17" s="7"/>
      <c r="H17" s="7"/>
      <c r="I17" s="7"/>
      <c r="J17" s="7"/>
      <c r="K17" s="8"/>
      <c r="L17" s="7"/>
      <c r="M17" s="7"/>
      <c r="N17" s="7"/>
      <c r="O17" s="9"/>
      <c r="P17" s="9"/>
    </row>
    <row r="18" spans="1:16" x14ac:dyDescent="0.25">
      <c r="A18" s="5"/>
      <c r="B18" s="8"/>
      <c r="C18" s="7"/>
      <c r="D18" s="7"/>
      <c r="E18" s="7"/>
      <c r="F18" s="7"/>
      <c r="G18" s="7"/>
      <c r="H18" s="7"/>
      <c r="I18" s="7"/>
      <c r="J18" s="7"/>
      <c r="K18" s="8"/>
      <c r="L18" s="7"/>
      <c r="M18" s="7"/>
      <c r="N18" s="7"/>
      <c r="O18" s="9"/>
      <c r="P18" s="9"/>
    </row>
    <row r="19" spans="1:16" x14ac:dyDescent="0.25">
      <c r="A19" s="5"/>
      <c r="B19" s="8"/>
      <c r="C19" s="7"/>
      <c r="D19" s="7"/>
      <c r="E19" s="7"/>
      <c r="F19" s="7"/>
      <c r="G19" s="7"/>
      <c r="H19" s="7"/>
      <c r="I19" s="7"/>
      <c r="J19" s="7"/>
      <c r="K19" s="8"/>
      <c r="L19" s="7"/>
      <c r="M19" s="7"/>
      <c r="N19" s="7"/>
      <c r="O19" s="9"/>
      <c r="P19" s="9"/>
    </row>
    <row r="1001" spans="1:14" ht="19.8" x14ac:dyDescent="0.25">
      <c r="A1001" s="129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</row>
    <row r="1002" spans="1:14" ht="19.8" x14ac:dyDescent="0.25">
      <c r="A1002" s="130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</row>
    <row r="1003" spans="1:14" ht="19.8" x14ac:dyDescent="0.25">
      <c r="A1003" s="130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</row>
    <row r="1004" spans="1:14" ht="19.8" x14ac:dyDescent="0.25">
      <c r="A1004" s="130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</row>
    <row r="1005" spans="1:14" ht="19.8" x14ac:dyDescent="0.25">
      <c r="A1005" s="130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</row>
    <row r="1006" spans="1:14" ht="19.8" x14ac:dyDescent="0.25">
      <c r="A1006" s="130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</row>
    <row r="1007" spans="1:14" ht="19.8" x14ac:dyDescent="0.25">
      <c r="A1007" s="130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</row>
    <row r="1008" spans="1:14" ht="19.8" x14ac:dyDescent="0.25">
      <c r="A1008" s="130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</row>
    <row r="1009" spans="1:14" ht="19.8" x14ac:dyDescent="0.25">
      <c r="A1009" s="130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</row>
    <row r="1010" spans="1:14" ht="19.8" x14ac:dyDescent="0.25">
      <c r="A1010" s="130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</row>
    <row r="1011" spans="1:14" ht="19.8" x14ac:dyDescent="0.25">
      <c r="A1011" s="130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</row>
    <row r="1012" spans="1:14" ht="19.8" x14ac:dyDescent="0.25">
      <c r="A1012" s="130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</row>
    <row r="1013" spans="1:14" ht="19.8" x14ac:dyDescent="0.25">
      <c r="A1013" s="130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</row>
    <row r="1014" spans="1:14" ht="19.8" x14ac:dyDescent="0.25">
      <c r="A1014" s="130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</row>
    <row r="1015" spans="1:14" ht="19.8" x14ac:dyDescent="0.25">
      <c r="A1015" s="130"/>
      <c r="B1015" s="45"/>
      <c r="C1015" s="45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5"/>
    </row>
    <row r="1016" spans="1:14" ht="19.8" x14ac:dyDescent="0.25">
      <c r="A1016" s="130"/>
      <c r="B1016" s="45"/>
      <c r="C1016" s="45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5"/>
    </row>
    <row r="1017" spans="1:14" ht="19.8" x14ac:dyDescent="0.25">
      <c r="A1017" s="130"/>
      <c r="B1017" s="45"/>
      <c r="C1017" s="45"/>
      <c r="D1017" s="45"/>
      <c r="E1017" s="45"/>
      <c r="F1017" s="45"/>
      <c r="G1017" s="45"/>
      <c r="H1017" s="45"/>
      <c r="I1017" s="45"/>
      <c r="J1017" s="45"/>
      <c r="K1017" s="45"/>
      <c r="L1017" s="45"/>
      <c r="M1017" s="45"/>
      <c r="N1017" s="45"/>
    </row>
    <row r="1018" spans="1:14" ht="19.8" x14ac:dyDescent="0.25">
      <c r="A1018" s="130"/>
      <c r="B1018" s="45"/>
      <c r="C1018" s="45"/>
      <c r="D1018" s="45"/>
      <c r="E1018" s="45"/>
      <c r="F1018" s="45"/>
      <c r="G1018" s="45"/>
      <c r="H1018" s="45"/>
      <c r="I1018" s="45"/>
      <c r="J1018" s="45"/>
      <c r="K1018" s="45"/>
      <c r="L1018" s="45"/>
      <c r="M1018" s="45"/>
      <c r="N1018" s="45"/>
    </row>
    <row r="1019" spans="1:14" ht="19.8" x14ac:dyDescent="0.25">
      <c r="A1019" s="130"/>
      <c r="B1019" s="45"/>
      <c r="C1019" s="45"/>
      <c r="D1019" s="45"/>
      <c r="E1019" s="45"/>
      <c r="F1019" s="45"/>
      <c r="G1019" s="45"/>
      <c r="H1019" s="45"/>
      <c r="I1019" s="45"/>
      <c r="J1019" s="45"/>
      <c r="K1019" s="45"/>
      <c r="L1019" s="45"/>
      <c r="M1019" s="45"/>
      <c r="N1019" s="45"/>
    </row>
    <row r="1020" spans="1:14" ht="19.8" x14ac:dyDescent="0.25">
      <c r="A1020" s="130"/>
      <c r="B1020" s="45"/>
      <c r="C1020" s="45"/>
      <c r="D1020" s="45"/>
      <c r="E1020" s="45"/>
      <c r="F1020" s="45"/>
      <c r="G1020" s="45"/>
      <c r="H1020" s="45"/>
      <c r="I1020" s="45"/>
      <c r="J1020" s="45"/>
      <c r="K1020" s="45"/>
      <c r="L1020" s="45"/>
      <c r="M1020" s="45"/>
      <c r="N1020" s="45"/>
    </row>
  </sheetData>
  <sheetProtection algorithmName="SHA-512" hashValue="56tlbf10qoj4IkfCNU1ji7bUs1BQov8ez/nvSc6vu73i+0PpaRKaV5DA/n12zM3xGkg5ffPnYNEw94phJeiQUw==" saltValue="uMhm6XCBn0q19DmY3xoD7w==" spinCount="100000" sheet="1" objects="1" scenarios="1"/>
  <mergeCells count="13">
    <mergeCell ref="A6:E6"/>
    <mergeCell ref="A1:E1"/>
    <mergeCell ref="A2:E2"/>
    <mergeCell ref="A3:E3"/>
    <mergeCell ref="A4:E4"/>
    <mergeCell ref="A5:E5"/>
    <mergeCell ref="A12:E12"/>
    <mergeCell ref="A13:E13"/>
    <mergeCell ref="A7:E7"/>
    <mergeCell ref="A11:E11"/>
    <mergeCell ref="B8:B9"/>
    <mergeCell ref="A8:A9"/>
    <mergeCell ref="C8:E8"/>
  </mergeCells>
  <hyperlinks>
    <hyperlink ref="G2" location="Index!A1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&amp;RPROFORMA - 10 L</oddHeader>
    <oddFooter>Page &amp;P of 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16"/>
  <sheetViews>
    <sheetView showGridLines="0" zoomScaleNormal="100" workbookViewId="0">
      <pane xSplit="5" ySplit="14" topLeftCell="F15" activePane="bottomRight" state="frozen"/>
      <selection activeCell="A8" sqref="A8:A9"/>
      <selection pane="topRight" activeCell="A8" sqref="A8:A9"/>
      <selection pane="bottomLeft" activeCell="A8" sqref="A8:A9"/>
      <selection pane="bottomRight" activeCell="G1" sqref="G1"/>
    </sheetView>
  </sheetViews>
  <sheetFormatPr defaultColWidth="9.109375" defaultRowHeight="13.2" x14ac:dyDescent="0.25"/>
  <cols>
    <col min="1" max="1" width="3.77734375" style="25" customWidth="1"/>
    <col min="2" max="2" width="30.77734375" style="26" customWidth="1"/>
    <col min="3" max="3" width="15.77734375" style="26" customWidth="1"/>
    <col min="4" max="5" width="15.77734375" style="27" customWidth="1"/>
    <col min="6" max="6" width="5.77734375" style="27" customWidth="1"/>
    <col min="7" max="7" width="18.6640625" style="27" bestFit="1" customWidth="1"/>
    <col min="8" max="10" width="10.6640625" style="27" customWidth="1"/>
    <col min="11" max="11" width="10.6640625" style="26" customWidth="1"/>
    <col min="12" max="14" width="10.6640625" style="27" customWidth="1"/>
    <col min="15" max="16" width="10.6640625" style="18" customWidth="1"/>
    <col min="17" max="19" width="25.6640625" style="18" customWidth="1"/>
    <col min="20" max="16384" width="9.109375" style="18"/>
  </cols>
  <sheetData>
    <row r="1" spans="1:16" s="58" customFormat="1" ht="16.2" x14ac:dyDescent="0.25">
      <c r="A1" s="205" t="s">
        <v>137</v>
      </c>
      <c r="B1" s="205"/>
      <c r="C1" s="205"/>
      <c r="D1" s="205"/>
      <c r="E1" s="205"/>
      <c r="F1" s="80"/>
      <c r="G1" s="148" t="s">
        <v>99</v>
      </c>
      <c r="H1" s="81"/>
      <c r="I1" s="81"/>
      <c r="J1" s="81"/>
      <c r="K1" s="81"/>
      <c r="L1" s="81"/>
      <c r="M1" s="81"/>
      <c r="N1" s="81"/>
      <c r="O1" s="81"/>
      <c r="P1" s="81"/>
    </row>
    <row r="2" spans="1:16" s="58" customFormat="1" ht="17.399999999999999" x14ac:dyDescent="0.25">
      <c r="A2" s="205" t="s">
        <v>145</v>
      </c>
      <c r="B2" s="205"/>
      <c r="C2" s="205"/>
      <c r="D2" s="205"/>
      <c r="E2" s="205"/>
      <c r="F2" s="82"/>
      <c r="G2" s="137" t="s">
        <v>57</v>
      </c>
      <c r="H2" s="81"/>
      <c r="I2" s="81"/>
      <c r="J2" s="81"/>
      <c r="K2" s="81"/>
      <c r="L2" s="81"/>
      <c r="M2" s="81"/>
      <c r="N2" s="81"/>
      <c r="O2" s="81"/>
      <c r="P2" s="81"/>
    </row>
    <row r="3" spans="1:16" s="58" customFormat="1" ht="13.8" x14ac:dyDescent="0.2">
      <c r="A3" s="206" t="s">
        <v>146</v>
      </c>
      <c r="B3" s="249"/>
      <c r="C3" s="249"/>
      <c r="D3" s="249"/>
      <c r="E3" s="249"/>
      <c r="F3" s="83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1:16" s="58" customFormat="1" ht="13.8" x14ac:dyDescent="0.25">
      <c r="A4" s="209"/>
      <c r="B4" s="209"/>
      <c r="C4" s="209"/>
      <c r="D4" s="209"/>
      <c r="E4" s="209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16" s="58" customFormat="1" ht="13.8" x14ac:dyDescent="0.25">
      <c r="A5" s="209" t="s">
        <v>147</v>
      </c>
      <c r="B5" s="208"/>
      <c r="C5" s="208"/>
      <c r="D5" s="208"/>
      <c r="E5" s="208"/>
      <c r="F5" s="85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1:16" s="58" customFormat="1" ht="13.8" x14ac:dyDescent="0.25">
      <c r="A6" s="257" t="s">
        <v>48</v>
      </c>
      <c r="B6" s="232"/>
      <c r="C6" s="232"/>
      <c r="D6" s="232"/>
      <c r="E6" s="232"/>
      <c r="F6" s="86"/>
      <c r="G6" s="87"/>
      <c r="H6" s="87"/>
      <c r="I6" s="87"/>
      <c r="J6" s="81"/>
      <c r="K6" s="81"/>
      <c r="L6" s="81"/>
      <c r="M6" s="81"/>
      <c r="N6" s="81"/>
      <c r="O6" s="81"/>
      <c r="P6" s="81"/>
    </row>
    <row r="7" spans="1:16" s="58" customFormat="1" ht="13.8" x14ac:dyDescent="0.25">
      <c r="A7" s="256"/>
      <c r="B7" s="231"/>
      <c r="C7" s="231"/>
      <c r="D7" s="231"/>
      <c r="E7" s="23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</row>
    <row r="8" spans="1:16" s="60" customFormat="1" ht="25.05" customHeight="1" x14ac:dyDescent="0.25">
      <c r="A8" s="236" t="s">
        <v>19</v>
      </c>
      <c r="B8" s="236" t="s">
        <v>34</v>
      </c>
      <c r="C8" s="237" t="s">
        <v>1</v>
      </c>
      <c r="D8" s="237"/>
      <c r="E8" s="237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</row>
    <row r="9" spans="1:16" s="60" customFormat="1" ht="25.05" customHeight="1" x14ac:dyDescent="0.25">
      <c r="A9" s="236"/>
      <c r="B9" s="237"/>
      <c r="C9" s="237" t="s">
        <v>24</v>
      </c>
      <c r="D9" s="237"/>
      <c r="E9" s="237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</row>
    <row r="10" spans="1:16" s="60" customFormat="1" ht="25.05" customHeight="1" x14ac:dyDescent="0.25">
      <c r="A10" s="236"/>
      <c r="B10" s="237"/>
      <c r="C10" s="74">
        <v>2021</v>
      </c>
      <c r="D10" s="74">
        <v>2022</v>
      </c>
      <c r="E10" s="74">
        <v>2023</v>
      </c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</row>
    <row r="11" spans="1:16" s="60" customFormat="1" ht="49.95" customHeight="1" x14ac:dyDescent="0.25">
      <c r="A11" s="71">
        <v>1</v>
      </c>
      <c r="B11" s="132" t="s">
        <v>176</v>
      </c>
      <c r="C11" s="159">
        <v>52</v>
      </c>
      <c r="D11" s="61">
        <v>19</v>
      </c>
      <c r="E11" s="131">
        <v>2</v>
      </c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</row>
    <row r="12" spans="1:16" x14ac:dyDescent="0.25">
      <c r="A12" s="233" t="s">
        <v>140</v>
      </c>
      <c r="B12" s="233"/>
      <c r="C12" s="233"/>
      <c r="D12" s="233"/>
      <c r="E12" s="233"/>
      <c r="F12" s="88"/>
      <c r="G12" s="17"/>
      <c r="H12" s="17"/>
      <c r="I12" s="17"/>
      <c r="J12" s="17"/>
      <c r="K12" s="17"/>
      <c r="L12" s="17"/>
      <c r="M12" s="17"/>
      <c r="N12" s="17"/>
      <c r="O12" s="17"/>
      <c r="P12" s="16"/>
    </row>
    <row r="13" spans="1:16" ht="40.049999999999997" customHeight="1" x14ac:dyDescent="0.25">
      <c r="A13" s="254" t="s">
        <v>142</v>
      </c>
      <c r="B13" s="255"/>
      <c r="C13" s="255"/>
      <c r="D13" s="255"/>
      <c r="E13" s="255"/>
      <c r="F13" s="22"/>
      <c r="G13" s="22"/>
      <c r="H13" s="22"/>
      <c r="I13" s="22"/>
      <c r="J13" s="22"/>
      <c r="K13" s="23"/>
      <c r="L13" s="22"/>
      <c r="M13" s="22"/>
      <c r="N13" s="22"/>
      <c r="O13" s="24"/>
      <c r="P13" s="24"/>
    </row>
    <row r="14" spans="1:16" ht="40.049999999999997" customHeight="1" x14ac:dyDescent="0.25">
      <c r="A14" s="234" t="s">
        <v>143</v>
      </c>
      <c r="B14" s="235"/>
      <c r="C14" s="235"/>
      <c r="D14" s="235"/>
      <c r="E14" s="235"/>
      <c r="F14" s="22"/>
      <c r="G14" s="22"/>
      <c r="H14" s="22"/>
      <c r="I14" s="22"/>
      <c r="J14" s="22"/>
      <c r="K14" s="23"/>
      <c r="L14" s="22"/>
      <c r="M14" s="22"/>
      <c r="N14" s="22"/>
      <c r="O14" s="24"/>
      <c r="P14" s="24"/>
    </row>
    <row r="15" spans="1:16" x14ac:dyDescent="0.25">
      <c r="A15" s="17"/>
      <c r="B15" s="23"/>
      <c r="C15" s="23"/>
      <c r="D15" s="22"/>
      <c r="E15" s="22"/>
      <c r="F15" s="22"/>
      <c r="G15" s="22"/>
      <c r="H15" s="22"/>
      <c r="I15" s="22"/>
      <c r="J15" s="22"/>
      <c r="K15" s="23"/>
      <c r="L15" s="22"/>
      <c r="M15" s="22"/>
      <c r="N15" s="22"/>
      <c r="O15" s="24"/>
      <c r="P15" s="24"/>
    </row>
    <row r="997" spans="1:14" ht="19.8" x14ac:dyDescent="0.25">
      <c r="A997" s="89"/>
      <c r="B997" s="90"/>
      <c r="C997" s="90"/>
      <c r="D997" s="90"/>
      <c r="E997" s="90"/>
      <c r="F997" s="90"/>
      <c r="G997" s="90"/>
      <c r="H997" s="90"/>
      <c r="I997" s="90"/>
      <c r="J997" s="90"/>
      <c r="K997" s="90"/>
      <c r="L997" s="90"/>
      <c r="M997" s="90"/>
      <c r="N997" s="90"/>
    </row>
    <row r="998" spans="1:14" ht="19.8" x14ac:dyDescent="0.25">
      <c r="A998" s="91"/>
      <c r="B998" s="90"/>
      <c r="C998" s="90"/>
      <c r="D998" s="90"/>
      <c r="E998" s="90"/>
      <c r="F998" s="90"/>
      <c r="G998" s="90"/>
      <c r="H998" s="90"/>
      <c r="I998" s="90"/>
      <c r="J998" s="90"/>
      <c r="K998" s="90"/>
      <c r="L998" s="90"/>
      <c r="M998" s="90"/>
      <c r="N998" s="90"/>
    </row>
    <row r="999" spans="1:14" ht="19.8" x14ac:dyDescent="0.25">
      <c r="A999" s="91"/>
      <c r="B999" s="90"/>
      <c r="C999" s="90"/>
      <c r="D999" s="90"/>
      <c r="E999" s="90"/>
      <c r="F999" s="90"/>
      <c r="G999" s="90"/>
      <c r="H999" s="90"/>
      <c r="I999" s="90"/>
      <c r="J999" s="90"/>
      <c r="K999" s="90"/>
      <c r="L999" s="90"/>
      <c r="M999" s="90"/>
      <c r="N999" s="90"/>
    </row>
    <row r="1000" spans="1:14" ht="19.8" x14ac:dyDescent="0.25">
      <c r="A1000" s="91"/>
      <c r="B1000" s="90"/>
      <c r="C1000" s="90"/>
      <c r="D1000" s="90"/>
      <c r="E1000" s="90"/>
      <c r="F1000" s="90"/>
      <c r="G1000" s="90"/>
      <c r="H1000" s="90"/>
      <c r="I1000" s="90"/>
      <c r="J1000" s="90"/>
      <c r="K1000" s="90"/>
      <c r="L1000" s="90"/>
      <c r="M1000" s="90"/>
      <c r="N1000" s="90"/>
    </row>
    <row r="1001" spans="1:14" ht="19.8" x14ac:dyDescent="0.25">
      <c r="A1001" s="91"/>
      <c r="B1001" s="90"/>
      <c r="C1001" s="90"/>
      <c r="D1001" s="90"/>
      <c r="E1001" s="90"/>
      <c r="F1001" s="90"/>
      <c r="G1001" s="90"/>
      <c r="H1001" s="90"/>
      <c r="I1001" s="90"/>
      <c r="J1001" s="90"/>
      <c r="K1001" s="90"/>
      <c r="L1001" s="90"/>
      <c r="M1001" s="90"/>
      <c r="N1001" s="90"/>
    </row>
    <row r="1002" spans="1:14" ht="19.8" x14ac:dyDescent="0.25">
      <c r="A1002" s="91"/>
      <c r="B1002" s="90"/>
      <c r="C1002" s="90"/>
      <c r="D1002" s="90"/>
      <c r="E1002" s="90"/>
      <c r="F1002" s="90"/>
      <c r="G1002" s="90"/>
      <c r="H1002" s="90"/>
      <c r="I1002" s="90"/>
      <c r="J1002" s="90"/>
      <c r="K1002" s="90"/>
      <c r="L1002" s="90"/>
      <c r="M1002" s="90"/>
      <c r="N1002" s="90"/>
    </row>
    <row r="1003" spans="1:14" ht="19.8" x14ac:dyDescent="0.25">
      <c r="A1003" s="91"/>
      <c r="B1003" s="90"/>
      <c r="C1003" s="90"/>
      <c r="D1003" s="90"/>
      <c r="E1003" s="90"/>
      <c r="F1003" s="90"/>
      <c r="G1003" s="90"/>
      <c r="H1003" s="90"/>
      <c r="I1003" s="90"/>
      <c r="J1003" s="90"/>
      <c r="K1003" s="90"/>
      <c r="L1003" s="90"/>
      <c r="M1003" s="90"/>
      <c r="N1003" s="90"/>
    </row>
    <row r="1004" spans="1:14" ht="19.8" x14ac:dyDescent="0.25">
      <c r="A1004" s="91"/>
      <c r="B1004" s="90"/>
      <c r="C1004" s="90"/>
      <c r="D1004" s="90"/>
      <c r="E1004" s="90"/>
      <c r="F1004" s="90"/>
      <c r="G1004" s="90"/>
      <c r="H1004" s="90"/>
      <c r="I1004" s="90"/>
      <c r="J1004" s="90"/>
      <c r="K1004" s="90"/>
      <c r="L1004" s="90"/>
      <c r="M1004" s="90"/>
      <c r="N1004" s="90"/>
    </row>
    <row r="1005" spans="1:14" ht="19.8" x14ac:dyDescent="0.25">
      <c r="A1005" s="91"/>
      <c r="B1005" s="90"/>
      <c r="C1005" s="90"/>
      <c r="D1005" s="90"/>
      <c r="E1005" s="90"/>
      <c r="F1005" s="90"/>
      <c r="G1005" s="90"/>
      <c r="H1005" s="90"/>
      <c r="I1005" s="90"/>
      <c r="J1005" s="90"/>
      <c r="K1005" s="90"/>
      <c r="L1005" s="90"/>
      <c r="M1005" s="90"/>
      <c r="N1005" s="90"/>
    </row>
    <row r="1006" spans="1:14" ht="19.8" x14ac:dyDescent="0.25">
      <c r="A1006" s="91"/>
      <c r="B1006" s="90"/>
      <c r="C1006" s="90"/>
      <c r="D1006" s="90"/>
      <c r="E1006" s="90"/>
      <c r="F1006" s="90"/>
      <c r="G1006" s="90"/>
      <c r="H1006" s="90"/>
      <c r="I1006" s="90"/>
      <c r="J1006" s="90"/>
      <c r="K1006" s="90"/>
      <c r="L1006" s="90"/>
      <c r="M1006" s="90"/>
      <c r="N1006" s="90"/>
    </row>
    <row r="1007" spans="1:14" ht="19.8" x14ac:dyDescent="0.25">
      <c r="A1007" s="91"/>
      <c r="B1007" s="90"/>
      <c r="C1007" s="90"/>
      <c r="D1007" s="90"/>
      <c r="E1007" s="90"/>
      <c r="F1007" s="90"/>
      <c r="G1007" s="90"/>
      <c r="H1007" s="90"/>
      <c r="I1007" s="90"/>
      <c r="J1007" s="90"/>
      <c r="K1007" s="90"/>
      <c r="L1007" s="90"/>
      <c r="M1007" s="90"/>
      <c r="N1007" s="90"/>
    </row>
    <row r="1008" spans="1:14" ht="19.8" x14ac:dyDescent="0.25">
      <c r="A1008" s="91"/>
      <c r="B1008" s="90"/>
      <c r="C1008" s="90"/>
      <c r="D1008" s="90"/>
      <c r="E1008" s="90"/>
      <c r="F1008" s="90"/>
      <c r="G1008" s="90"/>
      <c r="H1008" s="90"/>
      <c r="I1008" s="90"/>
      <c r="J1008" s="90"/>
      <c r="K1008" s="90"/>
      <c r="L1008" s="90"/>
      <c r="M1008" s="90"/>
      <c r="N1008" s="90"/>
    </row>
    <row r="1009" spans="1:14" ht="19.8" x14ac:dyDescent="0.25">
      <c r="A1009" s="91"/>
      <c r="B1009" s="90"/>
      <c r="C1009" s="90"/>
      <c r="D1009" s="90"/>
      <c r="E1009" s="90"/>
      <c r="F1009" s="90"/>
      <c r="G1009" s="90"/>
      <c r="H1009" s="90"/>
      <c r="I1009" s="90"/>
      <c r="J1009" s="90"/>
      <c r="K1009" s="90"/>
      <c r="L1009" s="90"/>
      <c r="M1009" s="90"/>
      <c r="N1009" s="90"/>
    </row>
    <row r="1010" spans="1:14" ht="19.8" x14ac:dyDescent="0.25">
      <c r="A1010" s="91"/>
      <c r="B1010" s="90"/>
      <c r="C1010" s="90"/>
      <c r="D1010" s="90"/>
      <c r="E1010" s="90"/>
      <c r="F1010" s="90"/>
      <c r="G1010" s="90"/>
      <c r="H1010" s="90"/>
      <c r="I1010" s="90"/>
      <c r="J1010" s="90"/>
      <c r="K1010" s="90"/>
      <c r="L1010" s="90"/>
      <c r="M1010" s="90"/>
      <c r="N1010" s="90"/>
    </row>
    <row r="1011" spans="1:14" ht="19.8" x14ac:dyDescent="0.25">
      <c r="A1011" s="91"/>
      <c r="B1011" s="90"/>
      <c r="C1011" s="90"/>
      <c r="D1011" s="90"/>
      <c r="E1011" s="90"/>
      <c r="F1011" s="90"/>
      <c r="G1011" s="90"/>
      <c r="H1011" s="90"/>
      <c r="I1011" s="90"/>
      <c r="J1011" s="90"/>
      <c r="K1011" s="90"/>
      <c r="L1011" s="90"/>
      <c r="M1011" s="90"/>
      <c r="N1011" s="90"/>
    </row>
    <row r="1012" spans="1:14" ht="19.8" x14ac:dyDescent="0.25">
      <c r="A1012" s="91"/>
      <c r="B1012" s="90"/>
      <c r="C1012" s="90"/>
      <c r="D1012" s="90"/>
      <c r="E1012" s="90"/>
      <c r="F1012" s="90"/>
      <c r="G1012" s="90"/>
      <c r="H1012" s="90"/>
      <c r="I1012" s="90"/>
      <c r="J1012" s="90"/>
      <c r="K1012" s="90"/>
      <c r="L1012" s="90"/>
      <c r="M1012" s="90"/>
      <c r="N1012" s="90"/>
    </row>
    <row r="1013" spans="1:14" ht="19.8" x14ac:dyDescent="0.25">
      <c r="A1013" s="91"/>
      <c r="B1013" s="90"/>
      <c r="C1013" s="90"/>
      <c r="D1013" s="90"/>
      <c r="E1013" s="90"/>
      <c r="F1013" s="90"/>
      <c r="G1013" s="90"/>
      <c r="H1013" s="90"/>
      <c r="I1013" s="90"/>
      <c r="J1013" s="90"/>
      <c r="K1013" s="90"/>
      <c r="L1013" s="90"/>
      <c r="M1013" s="90"/>
      <c r="N1013" s="90"/>
    </row>
    <row r="1014" spans="1:14" ht="19.8" x14ac:dyDescent="0.25">
      <c r="A1014" s="91"/>
      <c r="B1014" s="90"/>
      <c r="C1014" s="90"/>
      <c r="D1014" s="90"/>
      <c r="E1014" s="90"/>
      <c r="F1014" s="90"/>
      <c r="G1014" s="90"/>
      <c r="H1014" s="90"/>
      <c r="I1014" s="90"/>
      <c r="J1014" s="90"/>
      <c r="K1014" s="90"/>
      <c r="L1014" s="90"/>
      <c r="M1014" s="90"/>
      <c r="N1014" s="90"/>
    </row>
    <row r="1015" spans="1:14" ht="19.8" x14ac:dyDescent="0.25">
      <c r="A1015" s="91"/>
      <c r="B1015" s="90"/>
      <c r="C1015" s="90"/>
      <c r="D1015" s="90"/>
      <c r="E1015" s="90"/>
      <c r="F1015" s="90"/>
      <c r="G1015" s="90"/>
      <c r="H1015" s="90"/>
      <c r="I1015" s="90"/>
      <c r="J1015" s="90"/>
      <c r="K1015" s="90"/>
      <c r="L1015" s="90"/>
      <c r="M1015" s="90"/>
      <c r="N1015" s="90"/>
    </row>
    <row r="1016" spans="1:14" ht="19.8" x14ac:dyDescent="0.25">
      <c r="A1016" s="91"/>
      <c r="B1016" s="90"/>
      <c r="C1016" s="90"/>
      <c r="D1016" s="90"/>
      <c r="E1016" s="90"/>
      <c r="F1016" s="90"/>
      <c r="G1016" s="90"/>
      <c r="H1016" s="90"/>
      <c r="I1016" s="90"/>
      <c r="J1016" s="90"/>
      <c r="K1016" s="90"/>
      <c r="L1016" s="90"/>
      <c r="M1016" s="90"/>
      <c r="N1016" s="90"/>
    </row>
  </sheetData>
  <sheetProtection algorithmName="SHA-512" hashValue="xAoaexdfFu87akZ07f3xfXpT61A/yz+5NQhjH3t2c7uQkfT8G3p639WGr6BCINoqxQu8a9c58EwoNHHCI1UWmA==" saltValue="cgAvGSkgq5eFq4yTHUtchA==" spinCount="100000" sheet="1" objects="1" scenarios="1"/>
  <mergeCells count="14">
    <mergeCell ref="A6:E6"/>
    <mergeCell ref="A1:E1"/>
    <mergeCell ref="A2:E2"/>
    <mergeCell ref="A3:E3"/>
    <mergeCell ref="A4:E4"/>
    <mergeCell ref="A5:E5"/>
    <mergeCell ref="A13:E13"/>
    <mergeCell ref="A14:E14"/>
    <mergeCell ref="A12:E12"/>
    <mergeCell ref="A7:E7"/>
    <mergeCell ref="A8:A10"/>
    <mergeCell ref="B8:B10"/>
    <mergeCell ref="C8:E8"/>
    <mergeCell ref="C9:E9"/>
  </mergeCells>
  <hyperlinks>
    <hyperlink ref="G2" location="Index!A1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&amp;RPROFORMA - 10 M</oddHeader>
    <oddFooter>Page &amp;P of &amp;N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16"/>
  <sheetViews>
    <sheetView showGridLines="0" zoomScaleNormal="100" workbookViewId="0">
      <pane xSplit="16" ySplit="9" topLeftCell="Q10" activePane="bottomRight" state="frozen"/>
      <selection activeCell="A8" sqref="A8:A9"/>
      <selection pane="topRight" activeCell="A8" sqref="A8:A9"/>
      <selection pane="bottomLeft" activeCell="A8" sqref="A8:A9"/>
      <selection pane="bottomRight" activeCell="R1" sqref="R1"/>
    </sheetView>
  </sheetViews>
  <sheetFormatPr defaultColWidth="9.109375" defaultRowHeight="13.2" x14ac:dyDescent="0.25"/>
  <cols>
    <col min="1" max="1" width="3.77734375" style="13" customWidth="1"/>
    <col min="2" max="2" width="12.77734375" style="13" customWidth="1"/>
    <col min="3" max="3" width="15.77734375" style="13" customWidth="1"/>
    <col min="4" max="4" width="20.77734375" style="1" customWidth="1"/>
    <col min="5" max="5" width="3.6640625" style="3" customWidth="1"/>
    <col min="6" max="13" width="8.77734375" style="3" customWidth="1"/>
    <col min="14" max="14" width="8.77734375" style="4" customWidth="1"/>
    <col min="15" max="16" width="8.77734375" style="3" customWidth="1"/>
    <col min="17" max="17" width="5.77734375" style="3" customWidth="1"/>
    <col min="18" max="18" width="18.109375" style="3" bestFit="1" customWidth="1"/>
    <col min="19" max="19" width="6.6640625" style="3" customWidth="1"/>
    <col min="20" max="20" width="6.6640625" style="1" customWidth="1"/>
    <col min="21" max="23" width="6.6640625" style="3" customWidth="1"/>
    <col min="24" max="28" width="25.6640625" style="2" customWidth="1"/>
    <col min="29" max="16384" width="9.109375" style="2"/>
  </cols>
  <sheetData>
    <row r="1" spans="1:23" ht="16.2" x14ac:dyDescent="0.25">
      <c r="A1" s="205" t="s">
        <v>137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R1" s="147" t="s">
        <v>101</v>
      </c>
    </row>
    <row r="2" spans="1:23" ht="17.399999999999999" x14ac:dyDescent="0.25">
      <c r="A2" s="205" t="s">
        <v>145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39"/>
      <c r="R2" s="137" t="s">
        <v>57</v>
      </c>
      <c r="S2" s="39"/>
      <c r="T2" s="39"/>
      <c r="U2" s="39"/>
      <c r="V2" s="39"/>
      <c r="W2" s="39"/>
    </row>
    <row r="3" spans="1:23" ht="16.2" x14ac:dyDescent="0.25">
      <c r="A3" s="206" t="s">
        <v>146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40"/>
      <c r="R3" s="40"/>
      <c r="S3" s="40"/>
      <c r="T3" s="40"/>
      <c r="U3" s="40"/>
      <c r="V3" s="40"/>
      <c r="W3" s="40"/>
    </row>
    <row r="4" spans="1:23" s="38" customFormat="1" ht="13.8" x14ac:dyDescent="0.25">
      <c r="A4" s="207"/>
      <c r="B4" s="207"/>
      <c r="C4" s="207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41"/>
      <c r="R4" s="41"/>
      <c r="S4" s="41"/>
      <c r="T4" s="41"/>
      <c r="U4" s="41"/>
      <c r="V4" s="41"/>
      <c r="W4" s="41"/>
    </row>
    <row r="5" spans="1:23" s="38" customFormat="1" ht="13.8" x14ac:dyDescent="0.25">
      <c r="A5" s="209" t="s">
        <v>147</v>
      </c>
      <c r="B5" s="209"/>
      <c r="C5" s="209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41"/>
      <c r="R5" s="41"/>
      <c r="S5" s="41"/>
      <c r="T5" s="41"/>
      <c r="U5" s="41"/>
      <c r="V5" s="41"/>
      <c r="W5" s="41"/>
    </row>
    <row r="6" spans="1:23" s="38" customFormat="1" ht="13.8" x14ac:dyDescent="0.25">
      <c r="A6" s="210" t="s">
        <v>177</v>
      </c>
      <c r="B6" s="210"/>
      <c r="C6" s="210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42"/>
      <c r="R6" s="42"/>
      <c r="S6" s="42"/>
      <c r="T6" s="42"/>
      <c r="U6" s="42"/>
      <c r="V6" s="42"/>
      <c r="W6" s="42"/>
    </row>
    <row r="7" spans="1:23" s="38" customFormat="1" ht="13.8" x14ac:dyDescent="0.25">
      <c r="A7" s="212"/>
      <c r="B7" s="212"/>
      <c r="C7" s="212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43"/>
      <c r="R7" s="42"/>
      <c r="S7" s="42"/>
      <c r="T7" s="42"/>
      <c r="U7" s="43"/>
      <c r="V7" s="42"/>
      <c r="W7" s="42"/>
    </row>
    <row r="8" spans="1:23" ht="27" customHeight="1" x14ac:dyDescent="0.25">
      <c r="A8" s="213" t="s">
        <v>59</v>
      </c>
      <c r="B8" s="213" t="s">
        <v>28</v>
      </c>
      <c r="C8" s="214" t="s">
        <v>29</v>
      </c>
      <c r="D8" s="214" t="s">
        <v>0</v>
      </c>
      <c r="E8" s="214" t="s">
        <v>43</v>
      </c>
      <c r="F8" s="214" t="s">
        <v>22</v>
      </c>
      <c r="G8" s="214"/>
      <c r="H8" s="214"/>
      <c r="I8" s="214"/>
      <c r="J8" s="214" t="s">
        <v>14</v>
      </c>
      <c r="K8" s="213" t="s">
        <v>58</v>
      </c>
      <c r="L8" s="213"/>
      <c r="M8" s="213"/>
      <c r="N8" s="213"/>
      <c r="O8" s="213"/>
      <c r="P8" s="214" t="s">
        <v>11</v>
      </c>
    </row>
    <row r="9" spans="1:23" ht="27" customHeight="1" x14ac:dyDescent="0.25">
      <c r="A9" s="214"/>
      <c r="B9" s="213"/>
      <c r="C9" s="214"/>
      <c r="D9" s="214"/>
      <c r="E9" s="214"/>
      <c r="F9" s="66" t="s">
        <v>46</v>
      </c>
      <c r="G9" s="67" t="s">
        <v>20</v>
      </c>
      <c r="H9" s="66" t="s">
        <v>45</v>
      </c>
      <c r="I9" s="66" t="s">
        <v>32</v>
      </c>
      <c r="J9" s="214"/>
      <c r="K9" s="66" t="s">
        <v>37</v>
      </c>
      <c r="L9" s="66" t="s">
        <v>38</v>
      </c>
      <c r="M9" s="66" t="s">
        <v>40</v>
      </c>
      <c r="N9" s="66" t="s">
        <v>39</v>
      </c>
      <c r="O9" s="66" t="s">
        <v>44</v>
      </c>
      <c r="P9" s="214"/>
    </row>
    <row r="10" spans="1:23" s="35" customFormat="1" ht="49.95" customHeight="1" x14ac:dyDescent="0.25">
      <c r="A10" s="216">
        <v>1</v>
      </c>
      <c r="B10" s="217" t="s">
        <v>148</v>
      </c>
      <c r="C10" s="217" t="s">
        <v>149</v>
      </c>
      <c r="D10" s="217" t="s">
        <v>150</v>
      </c>
      <c r="E10" s="69" t="s">
        <v>30</v>
      </c>
      <c r="F10" s="150">
        <v>37</v>
      </c>
      <c r="G10" s="150">
        <v>35</v>
      </c>
      <c r="H10" s="150">
        <v>2</v>
      </c>
      <c r="I10" s="150">
        <v>0</v>
      </c>
      <c r="J10" s="152">
        <v>94.59</v>
      </c>
      <c r="K10" s="150">
        <v>0</v>
      </c>
      <c r="L10" s="150">
        <v>5</v>
      </c>
      <c r="M10" s="150">
        <v>15</v>
      </c>
      <c r="N10" s="150">
        <v>10</v>
      </c>
      <c r="O10" s="150">
        <v>5</v>
      </c>
      <c r="P10" s="152">
        <v>60.81</v>
      </c>
      <c r="Q10" s="33"/>
      <c r="R10" s="33"/>
      <c r="S10" s="33"/>
      <c r="T10" s="34"/>
      <c r="U10" s="33"/>
      <c r="V10" s="33"/>
      <c r="W10" s="33"/>
    </row>
    <row r="11" spans="1:23" s="35" customFormat="1" ht="49.95" customHeight="1" x14ac:dyDescent="0.25">
      <c r="A11" s="216"/>
      <c r="B11" s="217"/>
      <c r="C11" s="217"/>
      <c r="D11" s="217"/>
      <c r="E11" s="69" t="s">
        <v>31</v>
      </c>
      <c r="F11" s="150">
        <v>37</v>
      </c>
      <c r="G11" s="150">
        <v>36</v>
      </c>
      <c r="H11" s="150">
        <v>1</v>
      </c>
      <c r="I11" s="150">
        <v>0</v>
      </c>
      <c r="J11" s="152">
        <v>97.3</v>
      </c>
      <c r="K11" s="150">
        <v>0</v>
      </c>
      <c r="L11" s="150">
        <v>3</v>
      </c>
      <c r="M11" s="150">
        <v>16</v>
      </c>
      <c r="N11" s="150">
        <v>13</v>
      </c>
      <c r="O11" s="150">
        <v>4</v>
      </c>
      <c r="P11" s="152">
        <v>67.36</v>
      </c>
      <c r="Q11" s="33"/>
      <c r="R11" s="33"/>
      <c r="S11" s="33"/>
      <c r="T11" s="34"/>
      <c r="U11" s="33"/>
      <c r="V11" s="33"/>
      <c r="W11" s="33"/>
    </row>
    <row r="12" spans="1:23" s="35" customFormat="1" ht="49.95" customHeight="1" x14ac:dyDescent="0.25">
      <c r="A12" s="216"/>
      <c r="B12" s="217"/>
      <c r="C12" s="217"/>
      <c r="D12" s="217"/>
      <c r="E12" s="56" t="s">
        <v>42</v>
      </c>
      <c r="F12" s="50">
        <v>74</v>
      </c>
      <c r="G12" s="50">
        <v>71</v>
      </c>
      <c r="H12" s="50">
        <v>3</v>
      </c>
      <c r="I12" s="50">
        <v>0</v>
      </c>
      <c r="J12" s="153">
        <v>95.95</v>
      </c>
      <c r="K12" s="50">
        <v>0</v>
      </c>
      <c r="L12" s="50">
        <v>8</v>
      </c>
      <c r="M12" s="50">
        <v>31</v>
      </c>
      <c r="N12" s="50">
        <v>23</v>
      </c>
      <c r="O12" s="50">
        <v>9</v>
      </c>
      <c r="P12" s="153">
        <v>64.09</v>
      </c>
      <c r="Q12" s="33"/>
      <c r="R12" s="33"/>
      <c r="S12" s="33"/>
      <c r="T12" s="34"/>
      <c r="U12" s="33"/>
      <c r="V12" s="33"/>
      <c r="W12" s="33"/>
    </row>
    <row r="13" spans="1:23" s="13" customFormat="1" ht="10.199999999999999" x14ac:dyDescent="0.25">
      <c r="A13" s="215" t="s">
        <v>140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11"/>
      <c r="R13" s="11"/>
      <c r="S13" s="11"/>
      <c r="T13" s="12"/>
      <c r="U13" s="11"/>
      <c r="V13" s="11"/>
      <c r="W13" s="11"/>
    </row>
    <row r="14" spans="1:23" s="63" customFormat="1" ht="40.049999999999997" customHeight="1" x14ac:dyDescent="0.25">
      <c r="A14" s="250" t="s">
        <v>142</v>
      </c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65"/>
      <c r="R14" s="65"/>
      <c r="S14" s="65"/>
      <c r="T14" s="64"/>
      <c r="U14" s="65"/>
      <c r="V14" s="65"/>
      <c r="W14" s="65"/>
    </row>
    <row r="15" spans="1:23" s="63" customFormat="1" ht="40.049999999999997" customHeight="1" x14ac:dyDescent="0.25">
      <c r="A15" s="201" t="s">
        <v>143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65"/>
      <c r="R15" s="65"/>
      <c r="S15" s="65"/>
      <c r="T15" s="64"/>
      <c r="U15" s="65"/>
      <c r="V15" s="65"/>
      <c r="W15" s="65"/>
    </row>
    <row r="997" spans="1:23" ht="19.8" x14ac:dyDescent="0.25">
      <c r="A997" s="44"/>
      <c r="B997" s="44"/>
      <c r="C997" s="44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6"/>
      <c r="O997" s="45"/>
      <c r="P997" s="45"/>
      <c r="Q997" s="45"/>
      <c r="R997" s="45"/>
      <c r="S997" s="45"/>
      <c r="T997" s="45"/>
      <c r="U997" s="45"/>
      <c r="V997" s="45"/>
      <c r="W997" s="45"/>
    </row>
    <row r="998" spans="1:23" ht="19.8" x14ac:dyDescent="0.25">
      <c r="A998" s="47"/>
      <c r="B998" s="47"/>
      <c r="C998" s="47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6"/>
      <c r="O998" s="45"/>
      <c r="P998" s="45"/>
      <c r="Q998" s="45"/>
      <c r="R998" s="45"/>
      <c r="S998" s="45"/>
      <c r="T998" s="45"/>
      <c r="U998" s="45"/>
      <c r="V998" s="45"/>
      <c r="W998" s="45"/>
    </row>
    <row r="999" spans="1:23" ht="19.8" x14ac:dyDescent="0.25">
      <c r="A999" s="47"/>
      <c r="B999" s="47"/>
      <c r="C999" s="47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6"/>
      <c r="O999" s="45"/>
      <c r="P999" s="45"/>
      <c r="Q999" s="45"/>
      <c r="R999" s="45"/>
      <c r="S999" s="45"/>
      <c r="T999" s="45"/>
      <c r="U999" s="45"/>
      <c r="V999" s="45"/>
      <c r="W999" s="45"/>
    </row>
    <row r="1000" spans="1:23" ht="19.8" x14ac:dyDescent="0.25">
      <c r="A1000" s="47"/>
      <c r="B1000" s="47"/>
      <c r="C1000" s="47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6"/>
      <c r="O1000" s="45"/>
      <c r="P1000" s="45"/>
      <c r="Q1000" s="45"/>
      <c r="R1000" s="45"/>
      <c r="S1000" s="45"/>
      <c r="T1000" s="45"/>
      <c r="U1000" s="45"/>
      <c r="V1000" s="45"/>
      <c r="W1000" s="45"/>
    </row>
    <row r="1001" spans="1:23" ht="19.8" x14ac:dyDescent="0.25">
      <c r="A1001" s="47"/>
      <c r="B1001" s="47"/>
      <c r="C1001" s="47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6"/>
      <c r="O1001" s="45"/>
      <c r="P1001" s="45"/>
      <c r="Q1001" s="45"/>
      <c r="R1001" s="45"/>
      <c r="S1001" s="45"/>
      <c r="T1001" s="45"/>
      <c r="U1001" s="45"/>
      <c r="V1001" s="45"/>
      <c r="W1001" s="45"/>
    </row>
    <row r="1002" spans="1:23" ht="19.8" x14ac:dyDescent="0.25">
      <c r="A1002" s="47"/>
      <c r="B1002" s="47"/>
      <c r="C1002" s="47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6"/>
      <c r="O1002" s="45"/>
      <c r="P1002" s="45"/>
      <c r="Q1002" s="45"/>
      <c r="R1002" s="45"/>
      <c r="S1002" s="45"/>
      <c r="T1002" s="45"/>
      <c r="U1002" s="45"/>
      <c r="V1002" s="45"/>
      <c r="W1002" s="45"/>
    </row>
    <row r="1003" spans="1:23" ht="19.8" x14ac:dyDescent="0.25">
      <c r="A1003" s="47"/>
      <c r="B1003" s="47"/>
      <c r="C1003" s="47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6"/>
      <c r="O1003" s="45"/>
      <c r="P1003" s="45"/>
      <c r="Q1003" s="45"/>
      <c r="R1003" s="45"/>
      <c r="S1003" s="45"/>
      <c r="T1003" s="45"/>
      <c r="U1003" s="45"/>
      <c r="V1003" s="45"/>
      <c r="W1003" s="45"/>
    </row>
    <row r="1004" spans="1:23" ht="19.8" x14ac:dyDescent="0.25">
      <c r="A1004" s="47"/>
      <c r="B1004" s="47"/>
      <c r="C1004" s="47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6"/>
      <c r="O1004" s="45"/>
      <c r="P1004" s="45"/>
      <c r="Q1004" s="45"/>
      <c r="R1004" s="45"/>
      <c r="S1004" s="45"/>
      <c r="T1004" s="45"/>
      <c r="U1004" s="45"/>
      <c r="V1004" s="45"/>
      <c r="W1004" s="45"/>
    </row>
    <row r="1005" spans="1:23" ht="19.8" x14ac:dyDescent="0.25">
      <c r="A1005" s="47"/>
      <c r="B1005" s="47"/>
      <c r="C1005" s="47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6"/>
      <c r="O1005" s="45"/>
      <c r="P1005" s="45"/>
      <c r="Q1005" s="45"/>
      <c r="R1005" s="45"/>
      <c r="S1005" s="45"/>
      <c r="T1005" s="45"/>
      <c r="U1005" s="45"/>
      <c r="V1005" s="45"/>
      <c r="W1005" s="45"/>
    </row>
    <row r="1006" spans="1:23" ht="19.8" x14ac:dyDescent="0.25">
      <c r="A1006" s="47"/>
      <c r="B1006" s="47"/>
      <c r="C1006" s="47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6"/>
      <c r="O1006" s="45"/>
      <c r="P1006" s="45"/>
      <c r="Q1006" s="45"/>
      <c r="R1006" s="45"/>
      <c r="S1006" s="45"/>
      <c r="T1006" s="45"/>
      <c r="U1006" s="45"/>
      <c r="V1006" s="45"/>
      <c r="W1006" s="45"/>
    </row>
    <row r="1007" spans="1:23" ht="19.8" x14ac:dyDescent="0.25">
      <c r="A1007" s="47"/>
      <c r="B1007" s="47"/>
      <c r="C1007" s="47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6"/>
      <c r="O1007" s="45"/>
      <c r="P1007" s="45"/>
      <c r="Q1007" s="45"/>
      <c r="R1007" s="45"/>
      <c r="S1007" s="45"/>
      <c r="T1007" s="45"/>
      <c r="U1007" s="45"/>
      <c r="V1007" s="45"/>
      <c r="W1007" s="45"/>
    </row>
    <row r="1008" spans="1:23" ht="19.8" x14ac:dyDescent="0.25">
      <c r="A1008" s="47"/>
      <c r="B1008" s="47"/>
      <c r="C1008" s="47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6"/>
      <c r="O1008" s="45"/>
      <c r="P1008" s="45"/>
      <c r="Q1008" s="45"/>
      <c r="R1008" s="45"/>
      <c r="S1008" s="45"/>
      <c r="T1008" s="45"/>
      <c r="U1008" s="45"/>
      <c r="V1008" s="45"/>
      <c r="W1008" s="45"/>
    </row>
    <row r="1009" spans="1:23" ht="19.8" x14ac:dyDescent="0.25">
      <c r="A1009" s="47"/>
      <c r="B1009" s="47"/>
      <c r="C1009" s="47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6"/>
      <c r="O1009" s="45"/>
      <c r="P1009" s="45"/>
      <c r="Q1009" s="45"/>
      <c r="R1009" s="45"/>
      <c r="S1009" s="45"/>
      <c r="T1009" s="45"/>
      <c r="U1009" s="45"/>
      <c r="V1009" s="45"/>
      <c r="W1009" s="45"/>
    </row>
    <row r="1010" spans="1:23" ht="19.8" x14ac:dyDescent="0.25">
      <c r="A1010" s="47"/>
      <c r="B1010" s="47"/>
      <c r="C1010" s="47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6"/>
      <c r="O1010" s="45"/>
      <c r="P1010" s="45"/>
      <c r="Q1010" s="45"/>
      <c r="R1010" s="45"/>
      <c r="S1010" s="45"/>
      <c r="T1010" s="45"/>
      <c r="U1010" s="45"/>
      <c r="V1010" s="45"/>
      <c r="W1010" s="45"/>
    </row>
    <row r="1011" spans="1:23" ht="19.8" x14ac:dyDescent="0.25">
      <c r="A1011" s="47"/>
      <c r="B1011" s="47"/>
      <c r="C1011" s="47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6"/>
      <c r="O1011" s="45"/>
      <c r="P1011" s="45"/>
      <c r="Q1011" s="45"/>
      <c r="R1011" s="45"/>
      <c r="S1011" s="45"/>
      <c r="T1011" s="45"/>
      <c r="U1011" s="45"/>
      <c r="V1011" s="45"/>
      <c r="W1011" s="45"/>
    </row>
    <row r="1012" spans="1:23" ht="19.8" x14ac:dyDescent="0.25">
      <c r="A1012" s="47"/>
      <c r="B1012" s="47"/>
      <c r="C1012" s="47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6"/>
      <c r="O1012" s="45"/>
      <c r="P1012" s="45"/>
      <c r="Q1012" s="45"/>
      <c r="R1012" s="45"/>
      <c r="S1012" s="45"/>
      <c r="T1012" s="45"/>
      <c r="U1012" s="45"/>
      <c r="V1012" s="45"/>
      <c r="W1012" s="45"/>
    </row>
    <row r="1013" spans="1:23" ht="19.8" x14ac:dyDescent="0.25">
      <c r="A1013" s="47"/>
      <c r="B1013" s="47"/>
      <c r="C1013" s="47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6"/>
      <c r="O1013" s="45"/>
      <c r="P1013" s="45"/>
      <c r="Q1013" s="45"/>
      <c r="R1013" s="45"/>
      <c r="S1013" s="45"/>
      <c r="T1013" s="45"/>
      <c r="U1013" s="45"/>
      <c r="V1013" s="45"/>
      <c r="W1013" s="45"/>
    </row>
    <row r="1014" spans="1:23" ht="19.8" x14ac:dyDescent="0.25">
      <c r="A1014" s="47"/>
      <c r="B1014" s="47"/>
      <c r="C1014" s="47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6"/>
      <c r="O1014" s="45"/>
      <c r="P1014" s="45"/>
      <c r="Q1014" s="45"/>
      <c r="R1014" s="45"/>
      <c r="S1014" s="45"/>
      <c r="T1014" s="45"/>
      <c r="U1014" s="45"/>
      <c r="V1014" s="45"/>
      <c r="W1014" s="45"/>
    </row>
    <row r="1015" spans="1:23" ht="19.8" x14ac:dyDescent="0.25">
      <c r="A1015" s="47"/>
      <c r="B1015" s="47"/>
      <c r="C1015" s="47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6"/>
      <c r="O1015" s="45"/>
      <c r="P1015" s="45"/>
      <c r="Q1015" s="45"/>
      <c r="R1015" s="45"/>
      <c r="S1015" s="45"/>
      <c r="T1015" s="45"/>
      <c r="U1015" s="45"/>
      <c r="V1015" s="45"/>
      <c r="W1015" s="45"/>
    </row>
    <row r="1016" spans="1:23" ht="19.8" x14ac:dyDescent="0.25">
      <c r="A1016" s="47"/>
      <c r="B1016" s="47"/>
      <c r="C1016" s="47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6"/>
      <c r="O1016" s="45"/>
      <c r="P1016" s="45"/>
      <c r="Q1016" s="45"/>
      <c r="R1016" s="45"/>
      <c r="S1016" s="45"/>
      <c r="T1016" s="45"/>
      <c r="U1016" s="45"/>
      <c r="V1016" s="45"/>
      <c r="W1016" s="45"/>
    </row>
  </sheetData>
  <sheetProtection algorithmName="SHA-512" hashValue="byN+yw5cKhpG0pSTYC4yKPY5ctqG2kemyYJpc6VG7yrpYo6acprpfb28BN4+DOEfb+7ik4wQmoD3xvMKB7X1kA==" saltValue="1jiCSmufcM3/cL6zNCg+iw==" spinCount="100000" sheet="1" objects="1" scenarios="1"/>
  <mergeCells count="23">
    <mergeCell ref="A6:P6"/>
    <mergeCell ref="A10:A12"/>
    <mergeCell ref="B10:B12"/>
    <mergeCell ref="C10:C12"/>
    <mergeCell ref="D10:D12"/>
    <mergeCell ref="A1:P1"/>
    <mergeCell ref="A2:P2"/>
    <mergeCell ref="A3:P3"/>
    <mergeCell ref="A4:P4"/>
    <mergeCell ref="A5:P5"/>
    <mergeCell ref="A13:P13"/>
    <mergeCell ref="A14:P14"/>
    <mergeCell ref="A15:P15"/>
    <mergeCell ref="A7:P7"/>
    <mergeCell ref="A8:A9"/>
    <mergeCell ref="B8:B9"/>
    <mergeCell ref="C8:C9"/>
    <mergeCell ref="D8:D9"/>
    <mergeCell ref="E8:E9"/>
    <mergeCell ref="F8:I8"/>
    <mergeCell ref="J8:J9"/>
    <mergeCell ref="K8:O8"/>
    <mergeCell ref="P8:P9"/>
  </mergeCells>
  <hyperlinks>
    <hyperlink ref="R2" location="Index!A1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&amp;RPROFORMA - 12 A</oddHeader>
    <oddFooter>Page &amp;P of &amp;N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16"/>
  <sheetViews>
    <sheetView showGridLines="0" zoomScaleNormal="100" workbookViewId="0">
      <pane xSplit="16" ySplit="9" topLeftCell="Q10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13" customWidth="1"/>
    <col min="2" max="2" width="12.77734375" style="13" customWidth="1"/>
    <col min="3" max="3" width="15.77734375" style="13" customWidth="1"/>
    <col min="4" max="4" width="20.77734375" style="1" customWidth="1"/>
    <col min="5" max="5" width="3.6640625" style="3" customWidth="1"/>
    <col min="6" max="13" width="8.77734375" style="3" customWidth="1"/>
    <col min="14" max="14" width="8.77734375" style="4" customWidth="1"/>
    <col min="15" max="16" width="8.77734375" style="3" customWidth="1"/>
    <col min="17" max="17" width="5.77734375" style="3" customWidth="1"/>
    <col min="18" max="18" width="19.21875" style="3" bestFit="1" customWidth="1"/>
    <col min="19" max="19" width="6.6640625" style="3" customWidth="1"/>
    <col min="20" max="20" width="6.6640625" style="1" customWidth="1"/>
    <col min="21" max="23" width="6.6640625" style="3" customWidth="1"/>
    <col min="24" max="28" width="25.6640625" style="2" customWidth="1"/>
    <col min="29" max="16384" width="9.109375" style="2"/>
  </cols>
  <sheetData>
    <row r="1" spans="1:23" ht="16.2" x14ac:dyDescent="0.25">
      <c r="A1" s="205" t="s">
        <v>137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R1" s="147" t="s">
        <v>102</v>
      </c>
    </row>
    <row r="2" spans="1:23" ht="17.399999999999999" x14ac:dyDescent="0.25">
      <c r="A2" s="205" t="s">
        <v>145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39"/>
      <c r="R2" s="137" t="s">
        <v>57</v>
      </c>
      <c r="S2" s="39"/>
      <c r="T2" s="39"/>
      <c r="U2" s="39"/>
      <c r="V2" s="39"/>
      <c r="W2" s="39"/>
    </row>
    <row r="3" spans="1:23" ht="16.2" x14ac:dyDescent="0.25">
      <c r="A3" s="206" t="s">
        <v>146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40"/>
      <c r="R3" s="40"/>
      <c r="S3" s="40"/>
      <c r="T3" s="40"/>
      <c r="U3" s="40"/>
      <c r="V3" s="40"/>
      <c r="W3" s="40"/>
    </row>
    <row r="4" spans="1:23" s="38" customFormat="1" ht="13.8" x14ac:dyDescent="0.25">
      <c r="A4" s="207"/>
      <c r="B4" s="207"/>
      <c r="C4" s="207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41"/>
      <c r="R4" s="41"/>
      <c r="S4" s="41"/>
      <c r="T4" s="41"/>
      <c r="U4" s="41"/>
      <c r="V4" s="41"/>
      <c r="W4" s="41"/>
    </row>
    <row r="5" spans="1:23" s="38" customFormat="1" ht="13.8" x14ac:dyDescent="0.25">
      <c r="A5" s="209" t="s">
        <v>147</v>
      </c>
      <c r="B5" s="209"/>
      <c r="C5" s="209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41"/>
      <c r="R5" s="41"/>
      <c r="S5" s="41"/>
      <c r="T5" s="41"/>
      <c r="U5" s="41"/>
      <c r="V5" s="41"/>
      <c r="W5" s="41"/>
    </row>
    <row r="6" spans="1:23" s="38" customFormat="1" ht="13.8" x14ac:dyDescent="0.25">
      <c r="A6" s="210" t="s">
        <v>178</v>
      </c>
      <c r="B6" s="210"/>
      <c r="C6" s="210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42"/>
      <c r="R6" s="42"/>
      <c r="S6" s="42"/>
      <c r="T6" s="42"/>
      <c r="U6" s="42"/>
      <c r="V6" s="42"/>
      <c r="W6" s="42"/>
    </row>
    <row r="7" spans="1:23" s="38" customFormat="1" ht="13.8" x14ac:dyDescent="0.25">
      <c r="A7" s="212"/>
      <c r="B7" s="212"/>
      <c r="C7" s="212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43"/>
      <c r="R7" s="42"/>
      <c r="S7" s="42"/>
      <c r="T7" s="42"/>
      <c r="U7" s="43"/>
      <c r="V7" s="42"/>
      <c r="W7" s="42"/>
    </row>
    <row r="8" spans="1:23" ht="27" customHeight="1" x14ac:dyDescent="0.25">
      <c r="A8" s="213" t="s">
        <v>59</v>
      </c>
      <c r="B8" s="213" t="s">
        <v>28</v>
      </c>
      <c r="C8" s="214" t="s">
        <v>29</v>
      </c>
      <c r="D8" s="214" t="s">
        <v>0</v>
      </c>
      <c r="E8" s="214" t="s">
        <v>43</v>
      </c>
      <c r="F8" s="214" t="s">
        <v>22</v>
      </c>
      <c r="G8" s="214"/>
      <c r="H8" s="214"/>
      <c r="I8" s="214"/>
      <c r="J8" s="214" t="s">
        <v>14</v>
      </c>
      <c r="K8" s="213" t="s">
        <v>58</v>
      </c>
      <c r="L8" s="213"/>
      <c r="M8" s="213"/>
      <c r="N8" s="213"/>
      <c r="O8" s="213"/>
      <c r="P8" s="214" t="s">
        <v>11</v>
      </c>
    </row>
    <row r="9" spans="1:23" ht="27" customHeight="1" x14ac:dyDescent="0.25">
      <c r="A9" s="214"/>
      <c r="B9" s="213"/>
      <c r="C9" s="214"/>
      <c r="D9" s="214"/>
      <c r="E9" s="214"/>
      <c r="F9" s="66" t="s">
        <v>46</v>
      </c>
      <c r="G9" s="67" t="s">
        <v>20</v>
      </c>
      <c r="H9" s="66" t="s">
        <v>45</v>
      </c>
      <c r="I9" s="66" t="s">
        <v>32</v>
      </c>
      <c r="J9" s="214"/>
      <c r="K9" s="66" t="s">
        <v>37</v>
      </c>
      <c r="L9" s="66" t="s">
        <v>38</v>
      </c>
      <c r="M9" s="66" t="s">
        <v>40</v>
      </c>
      <c r="N9" s="66" t="s">
        <v>39</v>
      </c>
      <c r="O9" s="66" t="s">
        <v>44</v>
      </c>
      <c r="P9" s="214"/>
    </row>
    <row r="10" spans="1:23" s="35" customFormat="1" ht="49.95" customHeight="1" x14ac:dyDescent="0.25">
      <c r="A10" s="216">
        <v>1</v>
      </c>
      <c r="B10" s="217" t="s">
        <v>148</v>
      </c>
      <c r="C10" s="217" t="s">
        <v>149</v>
      </c>
      <c r="D10" s="217" t="s">
        <v>150</v>
      </c>
      <c r="E10" s="69" t="s">
        <v>30</v>
      </c>
      <c r="F10" s="150">
        <v>29</v>
      </c>
      <c r="G10" s="150">
        <v>27</v>
      </c>
      <c r="H10" s="150">
        <v>2</v>
      </c>
      <c r="I10" s="150">
        <v>0</v>
      </c>
      <c r="J10" s="152">
        <v>93.1</v>
      </c>
      <c r="K10" s="150">
        <v>0</v>
      </c>
      <c r="L10" s="150">
        <v>2</v>
      </c>
      <c r="M10" s="150">
        <v>11</v>
      </c>
      <c r="N10" s="150">
        <v>10</v>
      </c>
      <c r="O10" s="150">
        <v>4</v>
      </c>
      <c r="P10" s="152">
        <v>63.79</v>
      </c>
      <c r="Q10" s="33"/>
      <c r="R10" s="33"/>
      <c r="S10" s="33"/>
      <c r="T10" s="34"/>
      <c r="U10" s="33"/>
      <c r="V10" s="33"/>
      <c r="W10" s="33"/>
    </row>
    <row r="11" spans="1:23" s="35" customFormat="1" ht="49.95" customHeight="1" x14ac:dyDescent="0.25">
      <c r="A11" s="216"/>
      <c r="B11" s="217"/>
      <c r="C11" s="217"/>
      <c r="D11" s="217"/>
      <c r="E11" s="69" t="s">
        <v>31</v>
      </c>
      <c r="F11" s="150">
        <v>21</v>
      </c>
      <c r="G11" s="150">
        <v>20</v>
      </c>
      <c r="H11" s="150">
        <v>1</v>
      </c>
      <c r="I11" s="150">
        <v>0</v>
      </c>
      <c r="J11" s="152">
        <v>95.24</v>
      </c>
      <c r="K11" s="150">
        <v>0</v>
      </c>
      <c r="L11" s="150">
        <v>0</v>
      </c>
      <c r="M11" s="150">
        <v>9</v>
      </c>
      <c r="N11" s="150">
        <v>9</v>
      </c>
      <c r="O11" s="150">
        <v>2</v>
      </c>
      <c r="P11" s="152">
        <v>71.67</v>
      </c>
      <c r="Q11" s="33"/>
      <c r="R11" s="33"/>
      <c r="S11" s="33"/>
      <c r="T11" s="34"/>
      <c r="U11" s="33"/>
      <c r="V11" s="33"/>
      <c r="W11" s="33"/>
    </row>
    <row r="12" spans="1:23" s="35" customFormat="1" ht="49.95" customHeight="1" x14ac:dyDescent="0.25">
      <c r="A12" s="216"/>
      <c r="B12" s="217"/>
      <c r="C12" s="217"/>
      <c r="D12" s="217"/>
      <c r="E12" s="56" t="s">
        <v>42</v>
      </c>
      <c r="F12" s="50">
        <v>50</v>
      </c>
      <c r="G12" s="50">
        <v>47</v>
      </c>
      <c r="H12" s="50">
        <v>3</v>
      </c>
      <c r="I12" s="50">
        <v>0</v>
      </c>
      <c r="J12" s="153">
        <v>94</v>
      </c>
      <c r="K12" s="50">
        <v>0</v>
      </c>
      <c r="L12" s="50">
        <v>2</v>
      </c>
      <c r="M12" s="50">
        <v>20</v>
      </c>
      <c r="N12" s="50">
        <v>19</v>
      </c>
      <c r="O12" s="50">
        <v>6</v>
      </c>
      <c r="P12" s="153">
        <v>67.099999999999994</v>
      </c>
      <c r="Q12" s="33"/>
      <c r="R12" s="33"/>
      <c r="S12" s="33"/>
      <c r="T12" s="34"/>
      <c r="U12" s="33"/>
      <c r="V12" s="33"/>
      <c r="W12" s="33"/>
    </row>
    <row r="13" spans="1:23" s="13" customFormat="1" ht="10.199999999999999" x14ac:dyDescent="0.25">
      <c r="A13" s="215" t="s">
        <v>140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11"/>
      <c r="R13" s="11"/>
      <c r="S13" s="11"/>
      <c r="T13" s="12"/>
      <c r="U13" s="11"/>
      <c r="V13" s="11"/>
      <c r="W13" s="11"/>
    </row>
    <row r="14" spans="1:23" s="63" customFormat="1" ht="40.049999999999997" customHeight="1" x14ac:dyDescent="0.25">
      <c r="A14" s="250" t="s">
        <v>142</v>
      </c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65"/>
      <c r="R14" s="65"/>
      <c r="S14" s="65"/>
      <c r="T14" s="64"/>
      <c r="U14" s="65"/>
      <c r="V14" s="65"/>
      <c r="W14" s="65"/>
    </row>
    <row r="15" spans="1:23" s="63" customFormat="1" ht="40.049999999999997" customHeight="1" x14ac:dyDescent="0.25">
      <c r="A15" s="201" t="s">
        <v>143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65"/>
      <c r="R15" s="65"/>
      <c r="S15" s="65"/>
      <c r="T15" s="64"/>
      <c r="U15" s="65"/>
      <c r="V15" s="65"/>
      <c r="W15" s="65"/>
    </row>
    <row r="997" spans="1:23" ht="19.8" x14ac:dyDescent="0.25">
      <c r="A997" s="44"/>
      <c r="B997" s="44"/>
      <c r="C997" s="44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6"/>
      <c r="O997" s="45"/>
      <c r="P997" s="45"/>
      <c r="Q997" s="45"/>
      <c r="R997" s="45"/>
      <c r="S997" s="45"/>
      <c r="T997" s="45"/>
      <c r="U997" s="45"/>
      <c r="V997" s="45"/>
      <c r="W997" s="45"/>
    </row>
    <row r="998" spans="1:23" ht="19.8" x14ac:dyDescent="0.25">
      <c r="A998" s="47"/>
      <c r="B998" s="47"/>
      <c r="C998" s="47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6"/>
      <c r="O998" s="45"/>
      <c r="P998" s="45"/>
      <c r="Q998" s="45"/>
      <c r="R998" s="45"/>
      <c r="S998" s="45"/>
      <c r="T998" s="45"/>
      <c r="U998" s="45"/>
      <c r="V998" s="45"/>
      <c r="W998" s="45"/>
    </row>
    <row r="999" spans="1:23" ht="19.8" x14ac:dyDescent="0.25">
      <c r="A999" s="47"/>
      <c r="B999" s="47"/>
      <c r="C999" s="47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6"/>
      <c r="O999" s="45"/>
      <c r="P999" s="45"/>
      <c r="Q999" s="45"/>
      <c r="R999" s="45"/>
      <c r="S999" s="45"/>
      <c r="T999" s="45"/>
      <c r="U999" s="45"/>
      <c r="V999" s="45"/>
      <c r="W999" s="45"/>
    </row>
    <row r="1000" spans="1:23" ht="19.8" x14ac:dyDescent="0.25">
      <c r="A1000" s="47"/>
      <c r="B1000" s="47"/>
      <c r="C1000" s="47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6"/>
      <c r="O1000" s="45"/>
      <c r="P1000" s="45"/>
      <c r="Q1000" s="45"/>
      <c r="R1000" s="45"/>
      <c r="S1000" s="45"/>
      <c r="T1000" s="45"/>
      <c r="U1000" s="45"/>
      <c r="V1000" s="45"/>
      <c r="W1000" s="45"/>
    </row>
    <row r="1001" spans="1:23" ht="19.8" x14ac:dyDescent="0.25">
      <c r="A1001" s="47"/>
      <c r="B1001" s="47"/>
      <c r="C1001" s="47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6"/>
      <c r="O1001" s="45"/>
      <c r="P1001" s="45"/>
      <c r="Q1001" s="45"/>
      <c r="R1001" s="45"/>
      <c r="S1001" s="45"/>
      <c r="T1001" s="45"/>
      <c r="U1001" s="45"/>
      <c r="V1001" s="45"/>
      <c r="W1001" s="45"/>
    </row>
    <row r="1002" spans="1:23" ht="19.8" x14ac:dyDescent="0.25">
      <c r="A1002" s="47"/>
      <c r="B1002" s="47"/>
      <c r="C1002" s="47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6"/>
      <c r="O1002" s="45"/>
      <c r="P1002" s="45"/>
      <c r="Q1002" s="45"/>
      <c r="R1002" s="45"/>
      <c r="S1002" s="45"/>
      <c r="T1002" s="45"/>
      <c r="U1002" s="45"/>
      <c r="V1002" s="45"/>
      <c r="W1002" s="45"/>
    </row>
    <row r="1003" spans="1:23" ht="19.8" x14ac:dyDescent="0.25">
      <c r="A1003" s="47"/>
      <c r="B1003" s="47"/>
      <c r="C1003" s="47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6"/>
      <c r="O1003" s="45"/>
      <c r="P1003" s="45"/>
      <c r="Q1003" s="45"/>
      <c r="R1003" s="45"/>
      <c r="S1003" s="45"/>
      <c r="T1003" s="45"/>
      <c r="U1003" s="45"/>
      <c r="V1003" s="45"/>
      <c r="W1003" s="45"/>
    </row>
    <row r="1004" spans="1:23" ht="19.8" x14ac:dyDescent="0.25">
      <c r="A1004" s="47"/>
      <c r="B1004" s="47"/>
      <c r="C1004" s="47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6"/>
      <c r="O1004" s="45"/>
      <c r="P1004" s="45"/>
      <c r="Q1004" s="45"/>
      <c r="R1004" s="45"/>
      <c r="S1004" s="45"/>
      <c r="T1004" s="45"/>
      <c r="U1004" s="45"/>
      <c r="V1004" s="45"/>
      <c r="W1004" s="45"/>
    </row>
    <row r="1005" spans="1:23" ht="19.8" x14ac:dyDescent="0.25">
      <c r="A1005" s="47"/>
      <c r="B1005" s="47"/>
      <c r="C1005" s="47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6"/>
      <c r="O1005" s="45"/>
      <c r="P1005" s="45"/>
      <c r="Q1005" s="45"/>
      <c r="R1005" s="45"/>
      <c r="S1005" s="45"/>
      <c r="T1005" s="45"/>
      <c r="U1005" s="45"/>
      <c r="V1005" s="45"/>
      <c r="W1005" s="45"/>
    </row>
    <row r="1006" spans="1:23" ht="19.8" x14ac:dyDescent="0.25">
      <c r="A1006" s="47"/>
      <c r="B1006" s="47"/>
      <c r="C1006" s="47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6"/>
      <c r="O1006" s="45"/>
      <c r="P1006" s="45"/>
      <c r="Q1006" s="45"/>
      <c r="R1006" s="45"/>
      <c r="S1006" s="45"/>
      <c r="T1006" s="45"/>
      <c r="U1006" s="45"/>
      <c r="V1006" s="45"/>
      <c r="W1006" s="45"/>
    </row>
    <row r="1007" spans="1:23" ht="19.8" x14ac:dyDescent="0.25">
      <c r="A1007" s="47"/>
      <c r="B1007" s="47"/>
      <c r="C1007" s="47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6"/>
      <c r="O1007" s="45"/>
      <c r="P1007" s="45"/>
      <c r="Q1007" s="45"/>
      <c r="R1007" s="45"/>
      <c r="S1007" s="45"/>
      <c r="T1007" s="45"/>
      <c r="U1007" s="45"/>
      <c r="V1007" s="45"/>
      <c r="W1007" s="45"/>
    </row>
    <row r="1008" spans="1:23" ht="19.8" x14ac:dyDescent="0.25">
      <c r="A1008" s="47"/>
      <c r="B1008" s="47"/>
      <c r="C1008" s="47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6"/>
      <c r="O1008" s="45"/>
      <c r="P1008" s="45"/>
      <c r="Q1008" s="45"/>
      <c r="R1008" s="45"/>
      <c r="S1008" s="45"/>
      <c r="T1008" s="45"/>
      <c r="U1008" s="45"/>
      <c r="V1008" s="45"/>
      <c r="W1008" s="45"/>
    </row>
    <row r="1009" spans="1:23" ht="19.8" x14ac:dyDescent="0.25">
      <c r="A1009" s="47"/>
      <c r="B1009" s="47"/>
      <c r="C1009" s="47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6"/>
      <c r="O1009" s="45"/>
      <c r="P1009" s="45"/>
      <c r="Q1009" s="45"/>
      <c r="R1009" s="45"/>
      <c r="S1009" s="45"/>
      <c r="T1009" s="45"/>
      <c r="U1009" s="45"/>
      <c r="V1009" s="45"/>
      <c r="W1009" s="45"/>
    </row>
    <row r="1010" spans="1:23" ht="19.8" x14ac:dyDescent="0.25">
      <c r="A1010" s="47"/>
      <c r="B1010" s="47"/>
      <c r="C1010" s="47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6"/>
      <c r="O1010" s="45"/>
      <c r="P1010" s="45"/>
      <c r="Q1010" s="45"/>
      <c r="R1010" s="45"/>
      <c r="S1010" s="45"/>
      <c r="T1010" s="45"/>
      <c r="U1010" s="45"/>
      <c r="V1010" s="45"/>
      <c r="W1010" s="45"/>
    </row>
    <row r="1011" spans="1:23" ht="19.8" x14ac:dyDescent="0.25">
      <c r="A1011" s="47"/>
      <c r="B1011" s="47"/>
      <c r="C1011" s="47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6"/>
      <c r="O1011" s="45"/>
      <c r="P1011" s="45"/>
      <c r="Q1011" s="45"/>
      <c r="R1011" s="45"/>
      <c r="S1011" s="45"/>
      <c r="T1011" s="45"/>
      <c r="U1011" s="45"/>
      <c r="V1011" s="45"/>
      <c r="W1011" s="45"/>
    </row>
    <row r="1012" spans="1:23" ht="19.8" x14ac:dyDescent="0.25">
      <c r="A1012" s="47"/>
      <c r="B1012" s="47"/>
      <c r="C1012" s="47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6"/>
      <c r="O1012" s="45"/>
      <c r="P1012" s="45"/>
      <c r="Q1012" s="45"/>
      <c r="R1012" s="45"/>
      <c r="S1012" s="45"/>
      <c r="T1012" s="45"/>
      <c r="U1012" s="45"/>
      <c r="V1012" s="45"/>
      <c r="W1012" s="45"/>
    </row>
    <row r="1013" spans="1:23" ht="19.8" x14ac:dyDescent="0.25">
      <c r="A1013" s="47"/>
      <c r="B1013" s="47"/>
      <c r="C1013" s="47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6"/>
      <c r="O1013" s="45"/>
      <c r="P1013" s="45"/>
      <c r="Q1013" s="45"/>
      <c r="R1013" s="45"/>
      <c r="S1013" s="45"/>
      <c r="T1013" s="45"/>
      <c r="U1013" s="45"/>
      <c r="V1013" s="45"/>
      <c r="W1013" s="45"/>
    </row>
    <row r="1014" spans="1:23" ht="19.8" x14ac:dyDescent="0.25">
      <c r="A1014" s="47"/>
      <c r="B1014" s="47"/>
      <c r="C1014" s="47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6"/>
      <c r="O1014" s="45"/>
      <c r="P1014" s="45"/>
      <c r="Q1014" s="45"/>
      <c r="R1014" s="45"/>
      <c r="S1014" s="45"/>
      <c r="T1014" s="45"/>
      <c r="U1014" s="45"/>
      <c r="V1014" s="45"/>
      <c r="W1014" s="45"/>
    </row>
    <row r="1015" spans="1:23" ht="19.8" x14ac:dyDescent="0.25">
      <c r="A1015" s="47"/>
      <c r="B1015" s="47"/>
      <c r="C1015" s="47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6"/>
      <c r="O1015" s="45"/>
      <c r="P1015" s="45"/>
      <c r="Q1015" s="45"/>
      <c r="R1015" s="45"/>
      <c r="S1015" s="45"/>
      <c r="T1015" s="45"/>
      <c r="U1015" s="45"/>
      <c r="V1015" s="45"/>
      <c r="W1015" s="45"/>
    </row>
    <row r="1016" spans="1:23" ht="19.8" x14ac:dyDescent="0.25">
      <c r="A1016" s="47"/>
      <c r="B1016" s="47"/>
      <c r="C1016" s="47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6"/>
      <c r="O1016" s="45"/>
      <c r="P1016" s="45"/>
      <c r="Q1016" s="45"/>
      <c r="R1016" s="45"/>
      <c r="S1016" s="45"/>
      <c r="T1016" s="45"/>
      <c r="U1016" s="45"/>
      <c r="V1016" s="45"/>
      <c r="W1016" s="45"/>
    </row>
  </sheetData>
  <sheetProtection algorithmName="SHA-512" hashValue="LB5lvas6oHLoSgAPW68XliuSScO5RtmtEl+/SklwcHhhCKmHrETkCalwVPCDSWhjC0Ypxkg6feuwHJ1ZyayFHA==" saltValue="lVglSIxN2YA6q93KzTFPig==" spinCount="100000" sheet="1" objects="1" scenarios="1"/>
  <mergeCells count="23">
    <mergeCell ref="A6:P6"/>
    <mergeCell ref="A10:A12"/>
    <mergeCell ref="B10:B12"/>
    <mergeCell ref="C10:C12"/>
    <mergeCell ref="D10:D12"/>
    <mergeCell ref="A1:P1"/>
    <mergeCell ref="A2:P2"/>
    <mergeCell ref="A3:P3"/>
    <mergeCell ref="A4:P4"/>
    <mergeCell ref="A5:P5"/>
    <mergeCell ref="A13:P13"/>
    <mergeCell ref="A14:P14"/>
    <mergeCell ref="A15:P15"/>
    <mergeCell ref="A7:P7"/>
    <mergeCell ref="A8:A9"/>
    <mergeCell ref="B8:B9"/>
    <mergeCell ref="C8:C9"/>
    <mergeCell ref="D8:D9"/>
    <mergeCell ref="E8:E9"/>
    <mergeCell ref="F8:I8"/>
    <mergeCell ref="J8:J9"/>
    <mergeCell ref="K8:O8"/>
    <mergeCell ref="P8:P9"/>
  </mergeCells>
  <hyperlinks>
    <hyperlink ref="R2" location="Index!A1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&amp;RPROFORMA - 12 A1</oddHeader>
    <oddFooter>Page &amp;P of &amp;N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16"/>
  <sheetViews>
    <sheetView showGridLines="0" zoomScaleNormal="100" workbookViewId="0">
      <pane xSplit="16" ySplit="9" topLeftCell="Q10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13" customWidth="1"/>
    <col min="2" max="2" width="12.77734375" style="13" customWidth="1"/>
    <col min="3" max="3" width="15.77734375" style="13" customWidth="1"/>
    <col min="4" max="4" width="20.77734375" style="1" customWidth="1"/>
    <col min="5" max="5" width="3.6640625" style="3" customWidth="1"/>
    <col min="6" max="13" width="8.77734375" style="3" customWidth="1"/>
    <col min="14" max="14" width="8.77734375" style="4" customWidth="1"/>
    <col min="15" max="16" width="8.77734375" style="3" customWidth="1"/>
    <col min="17" max="17" width="5.77734375" style="3" customWidth="1"/>
    <col min="18" max="18" width="19.21875" style="3" bestFit="1" customWidth="1"/>
    <col min="19" max="19" width="6.6640625" style="3" customWidth="1"/>
    <col min="20" max="20" width="6.6640625" style="1" customWidth="1"/>
    <col min="21" max="23" width="6.6640625" style="3" customWidth="1"/>
    <col min="24" max="28" width="25.6640625" style="2" customWidth="1"/>
    <col min="29" max="16384" width="9.109375" style="2"/>
  </cols>
  <sheetData>
    <row r="1" spans="1:23" ht="16.2" x14ac:dyDescent="0.25">
      <c r="A1" s="205" t="s">
        <v>137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R1" s="147" t="s">
        <v>105</v>
      </c>
    </row>
    <row r="2" spans="1:23" ht="17.399999999999999" x14ac:dyDescent="0.25">
      <c r="A2" s="205" t="s">
        <v>145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39"/>
      <c r="R2" s="137" t="s">
        <v>57</v>
      </c>
      <c r="S2" s="39"/>
      <c r="T2" s="39"/>
      <c r="U2" s="39"/>
      <c r="V2" s="39"/>
      <c r="W2" s="39"/>
    </row>
    <row r="3" spans="1:23" ht="16.2" x14ac:dyDescent="0.25">
      <c r="A3" s="206" t="s">
        <v>146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40"/>
      <c r="R3" s="40"/>
      <c r="S3" s="40"/>
      <c r="T3" s="40"/>
      <c r="U3" s="40"/>
      <c r="V3" s="40"/>
      <c r="W3" s="40"/>
    </row>
    <row r="4" spans="1:23" s="38" customFormat="1" ht="13.8" x14ac:dyDescent="0.25">
      <c r="A4" s="207"/>
      <c r="B4" s="207"/>
      <c r="C4" s="207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41"/>
      <c r="R4" s="41"/>
      <c r="S4" s="41"/>
      <c r="T4" s="41"/>
      <c r="U4" s="41"/>
      <c r="V4" s="41"/>
      <c r="W4" s="41"/>
    </row>
    <row r="5" spans="1:23" s="38" customFormat="1" ht="13.8" x14ac:dyDescent="0.25">
      <c r="A5" s="209" t="s">
        <v>147</v>
      </c>
      <c r="B5" s="209"/>
      <c r="C5" s="209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41"/>
      <c r="R5" s="41"/>
      <c r="S5" s="41"/>
      <c r="T5" s="41"/>
      <c r="U5" s="41"/>
      <c r="V5" s="41"/>
      <c r="W5" s="41"/>
    </row>
    <row r="6" spans="1:23" s="38" customFormat="1" ht="13.8" x14ac:dyDescent="0.25">
      <c r="A6" s="210" t="s">
        <v>179</v>
      </c>
      <c r="B6" s="210"/>
      <c r="C6" s="210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42"/>
      <c r="R6" s="42"/>
      <c r="S6" s="42"/>
      <c r="T6" s="42"/>
      <c r="U6" s="42"/>
      <c r="V6" s="42"/>
      <c r="W6" s="42"/>
    </row>
    <row r="7" spans="1:23" s="38" customFormat="1" ht="13.8" x14ac:dyDescent="0.25">
      <c r="A7" s="212"/>
      <c r="B7" s="212"/>
      <c r="C7" s="212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43"/>
      <c r="R7" s="42"/>
      <c r="S7" s="42"/>
      <c r="T7" s="42"/>
      <c r="U7" s="43"/>
      <c r="V7" s="42"/>
      <c r="W7" s="42"/>
    </row>
    <row r="8" spans="1:23" ht="27" customHeight="1" x14ac:dyDescent="0.25">
      <c r="A8" s="213" t="s">
        <v>59</v>
      </c>
      <c r="B8" s="213" t="s">
        <v>28</v>
      </c>
      <c r="C8" s="214" t="s">
        <v>29</v>
      </c>
      <c r="D8" s="214" t="s">
        <v>0</v>
      </c>
      <c r="E8" s="214" t="s">
        <v>43</v>
      </c>
      <c r="F8" s="214" t="s">
        <v>22</v>
      </c>
      <c r="G8" s="214"/>
      <c r="H8" s="214"/>
      <c r="I8" s="214"/>
      <c r="J8" s="214" t="s">
        <v>14</v>
      </c>
      <c r="K8" s="213" t="s">
        <v>58</v>
      </c>
      <c r="L8" s="213"/>
      <c r="M8" s="213"/>
      <c r="N8" s="213"/>
      <c r="O8" s="213"/>
      <c r="P8" s="214" t="s">
        <v>11</v>
      </c>
    </row>
    <row r="9" spans="1:23" ht="27" customHeight="1" x14ac:dyDescent="0.25">
      <c r="A9" s="214"/>
      <c r="B9" s="213"/>
      <c r="C9" s="214"/>
      <c r="D9" s="214"/>
      <c r="E9" s="214"/>
      <c r="F9" s="66" t="s">
        <v>46</v>
      </c>
      <c r="G9" s="67" t="s">
        <v>20</v>
      </c>
      <c r="H9" s="66" t="s">
        <v>45</v>
      </c>
      <c r="I9" s="66" t="s">
        <v>32</v>
      </c>
      <c r="J9" s="214"/>
      <c r="K9" s="66" t="s">
        <v>37</v>
      </c>
      <c r="L9" s="66" t="s">
        <v>38</v>
      </c>
      <c r="M9" s="66" t="s">
        <v>40</v>
      </c>
      <c r="N9" s="66" t="s">
        <v>39</v>
      </c>
      <c r="O9" s="66" t="s">
        <v>44</v>
      </c>
      <c r="P9" s="214"/>
    </row>
    <row r="10" spans="1:23" s="35" customFormat="1" ht="49.95" customHeight="1" x14ac:dyDescent="0.25">
      <c r="A10" s="216">
        <v>1</v>
      </c>
      <c r="B10" s="217"/>
      <c r="C10" s="217"/>
      <c r="D10" s="258" t="s">
        <v>170</v>
      </c>
      <c r="E10" s="69" t="s">
        <v>30</v>
      </c>
      <c r="F10" s="150"/>
      <c r="G10" s="150"/>
      <c r="H10" s="150"/>
      <c r="I10" s="150"/>
      <c r="J10" s="152"/>
      <c r="K10" s="150"/>
      <c r="L10" s="150"/>
      <c r="M10" s="150"/>
      <c r="N10" s="150"/>
      <c r="O10" s="150"/>
      <c r="P10" s="152"/>
      <c r="Q10" s="33"/>
      <c r="R10" s="33"/>
      <c r="S10" s="33"/>
      <c r="T10" s="34"/>
      <c r="U10" s="33"/>
      <c r="V10" s="33"/>
      <c r="W10" s="33"/>
    </row>
    <row r="11" spans="1:23" s="35" customFormat="1" ht="49.95" customHeight="1" x14ac:dyDescent="0.25">
      <c r="A11" s="216"/>
      <c r="B11" s="217"/>
      <c r="C11" s="217"/>
      <c r="D11" s="259"/>
      <c r="E11" s="69" t="s">
        <v>31</v>
      </c>
      <c r="F11" s="150"/>
      <c r="G11" s="150"/>
      <c r="H11" s="150"/>
      <c r="I11" s="150"/>
      <c r="J11" s="152"/>
      <c r="K11" s="150"/>
      <c r="L11" s="150"/>
      <c r="M11" s="150"/>
      <c r="N11" s="150"/>
      <c r="O11" s="150"/>
      <c r="P11" s="152"/>
      <c r="Q11" s="33"/>
      <c r="R11" s="33"/>
      <c r="S11" s="33"/>
      <c r="T11" s="34"/>
      <c r="U11" s="33"/>
      <c r="V11" s="33"/>
      <c r="W11" s="33"/>
    </row>
    <row r="12" spans="1:23" s="35" customFormat="1" ht="49.95" customHeight="1" x14ac:dyDescent="0.25">
      <c r="A12" s="216"/>
      <c r="B12" s="217"/>
      <c r="C12" s="217"/>
      <c r="D12" s="260"/>
      <c r="E12" s="56" t="s">
        <v>42</v>
      </c>
      <c r="F12" s="50"/>
      <c r="G12" s="50"/>
      <c r="H12" s="50"/>
      <c r="I12" s="50"/>
      <c r="J12" s="153"/>
      <c r="K12" s="50"/>
      <c r="L12" s="50"/>
      <c r="M12" s="50"/>
      <c r="N12" s="50"/>
      <c r="O12" s="50"/>
      <c r="P12" s="153"/>
      <c r="Q12" s="33"/>
      <c r="R12" s="33"/>
      <c r="S12" s="33"/>
      <c r="T12" s="34"/>
      <c r="U12" s="33"/>
      <c r="V12" s="33"/>
      <c r="W12" s="33"/>
    </row>
    <row r="13" spans="1:23" s="13" customFormat="1" ht="10.199999999999999" x14ac:dyDescent="0.25">
      <c r="A13" s="215" t="s">
        <v>140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11"/>
      <c r="R13" s="11"/>
      <c r="S13" s="11"/>
      <c r="T13" s="12"/>
      <c r="U13" s="11"/>
      <c r="V13" s="11"/>
      <c r="W13" s="11"/>
    </row>
    <row r="14" spans="1:23" s="63" customFormat="1" ht="40.049999999999997" customHeight="1" x14ac:dyDescent="0.25">
      <c r="A14" s="250" t="s">
        <v>142</v>
      </c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65"/>
      <c r="R14" s="65"/>
      <c r="S14" s="65"/>
      <c r="T14" s="64"/>
      <c r="U14" s="65"/>
      <c r="V14" s="65"/>
      <c r="W14" s="65"/>
    </row>
    <row r="15" spans="1:23" s="63" customFormat="1" ht="40.049999999999997" customHeight="1" x14ac:dyDescent="0.25">
      <c r="A15" s="201" t="s">
        <v>143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65"/>
      <c r="R15" s="65"/>
      <c r="S15" s="65"/>
      <c r="T15" s="64"/>
      <c r="U15" s="65"/>
      <c r="V15" s="65"/>
      <c r="W15" s="65"/>
    </row>
    <row r="997" spans="1:23" ht="19.8" x14ac:dyDescent="0.25">
      <c r="A997" s="44"/>
      <c r="B997" s="44"/>
      <c r="C997" s="44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6"/>
      <c r="O997" s="45"/>
      <c r="P997" s="45"/>
      <c r="Q997" s="45"/>
      <c r="R997" s="45"/>
      <c r="S997" s="45"/>
      <c r="T997" s="45"/>
      <c r="U997" s="45"/>
      <c r="V997" s="45"/>
      <c r="W997" s="45"/>
    </row>
    <row r="998" spans="1:23" ht="19.8" x14ac:dyDescent="0.25">
      <c r="A998" s="47"/>
      <c r="B998" s="47"/>
      <c r="C998" s="47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6"/>
      <c r="O998" s="45"/>
      <c r="P998" s="45"/>
      <c r="Q998" s="45"/>
      <c r="R998" s="45"/>
      <c r="S998" s="45"/>
      <c r="T998" s="45"/>
      <c r="U998" s="45"/>
      <c r="V998" s="45"/>
      <c r="W998" s="45"/>
    </row>
    <row r="999" spans="1:23" ht="19.8" x14ac:dyDescent="0.25">
      <c r="A999" s="47"/>
      <c r="B999" s="47"/>
      <c r="C999" s="47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6"/>
      <c r="O999" s="45"/>
      <c r="P999" s="45"/>
      <c r="Q999" s="45"/>
      <c r="R999" s="45"/>
      <c r="S999" s="45"/>
      <c r="T999" s="45"/>
      <c r="U999" s="45"/>
      <c r="V999" s="45"/>
      <c r="W999" s="45"/>
    </row>
    <row r="1000" spans="1:23" ht="19.8" x14ac:dyDescent="0.25">
      <c r="A1000" s="47"/>
      <c r="B1000" s="47"/>
      <c r="C1000" s="47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6"/>
      <c r="O1000" s="45"/>
      <c r="P1000" s="45"/>
      <c r="Q1000" s="45"/>
      <c r="R1000" s="45"/>
      <c r="S1000" s="45"/>
      <c r="T1000" s="45"/>
      <c r="U1000" s="45"/>
      <c r="V1000" s="45"/>
      <c r="W1000" s="45"/>
    </row>
    <row r="1001" spans="1:23" ht="19.8" x14ac:dyDescent="0.25">
      <c r="A1001" s="47"/>
      <c r="B1001" s="47"/>
      <c r="C1001" s="47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6"/>
      <c r="O1001" s="45"/>
      <c r="P1001" s="45"/>
      <c r="Q1001" s="45"/>
      <c r="R1001" s="45"/>
      <c r="S1001" s="45"/>
      <c r="T1001" s="45"/>
      <c r="U1001" s="45"/>
      <c r="V1001" s="45"/>
      <c r="W1001" s="45"/>
    </row>
    <row r="1002" spans="1:23" ht="19.8" x14ac:dyDescent="0.25">
      <c r="A1002" s="47"/>
      <c r="B1002" s="47"/>
      <c r="C1002" s="47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6"/>
      <c r="O1002" s="45"/>
      <c r="P1002" s="45"/>
      <c r="Q1002" s="45"/>
      <c r="R1002" s="45"/>
      <c r="S1002" s="45"/>
      <c r="T1002" s="45"/>
      <c r="U1002" s="45"/>
      <c r="V1002" s="45"/>
      <c r="W1002" s="45"/>
    </row>
    <row r="1003" spans="1:23" ht="19.8" x14ac:dyDescent="0.25">
      <c r="A1003" s="47"/>
      <c r="B1003" s="47"/>
      <c r="C1003" s="47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6"/>
      <c r="O1003" s="45"/>
      <c r="P1003" s="45"/>
      <c r="Q1003" s="45"/>
      <c r="R1003" s="45"/>
      <c r="S1003" s="45"/>
      <c r="T1003" s="45"/>
      <c r="U1003" s="45"/>
      <c r="V1003" s="45"/>
      <c r="W1003" s="45"/>
    </row>
    <row r="1004" spans="1:23" ht="19.8" x14ac:dyDescent="0.25">
      <c r="A1004" s="47"/>
      <c r="B1004" s="47"/>
      <c r="C1004" s="47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6"/>
      <c r="O1004" s="45"/>
      <c r="P1004" s="45"/>
      <c r="Q1004" s="45"/>
      <c r="R1004" s="45"/>
      <c r="S1004" s="45"/>
      <c r="T1004" s="45"/>
      <c r="U1004" s="45"/>
      <c r="V1004" s="45"/>
      <c r="W1004" s="45"/>
    </row>
    <row r="1005" spans="1:23" ht="19.8" x14ac:dyDescent="0.25">
      <c r="A1005" s="47"/>
      <c r="B1005" s="47"/>
      <c r="C1005" s="47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6"/>
      <c r="O1005" s="45"/>
      <c r="P1005" s="45"/>
      <c r="Q1005" s="45"/>
      <c r="R1005" s="45"/>
      <c r="S1005" s="45"/>
      <c r="T1005" s="45"/>
      <c r="U1005" s="45"/>
      <c r="V1005" s="45"/>
      <c r="W1005" s="45"/>
    </row>
    <row r="1006" spans="1:23" ht="19.8" x14ac:dyDescent="0.25">
      <c r="A1006" s="47"/>
      <c r="B1006" s="47"/>
      <c r="C1006" s="47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6"/>
      <c r="O1006" s="45"/>
      <c r="P1006" s="45"/>
      <c r="Q1006" s="45"/>
      <c r="R1006" s="45"/>
      <c r="S1006" s="45"/>
      <c r="T1006" s="45"/>
      <c r="U1006" s="45"/>
      <c r="V1006" s="45"/>
      <c r="W1006" s="45"/>
    </row>
    <row r="1007" spans="1:23" ht="19.8" x14ac:dyDescent="0.25">
      <c r="A1007" s="47"/>
      <c r="B1007" s="47"/>
      <c r="C1007" s="47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6"/>
      <c r="O1007" s="45"/>
      <c r="P1007" s="45"/>
      <c r="Q1007" s="45"/>
      <c r="R1007" s="45"/>
      <c r="S1007" s="45"/>
      <c r="T1007" s="45"/>
      <c r="U1007" s="45"/>
      <c r="V1007" s="45"/>
      <c r="W1007" s="45"/>
    </row>
    <row r="1008" spans="1:23" ht="19.8" x14ac:dyDescent="0.25">
      <c r="A1008" s="47"/>
      <c r="B1008" s="47"/>
      <c r="C1008" s="47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6"/>
      <c r="O1008" s="45"/>
      <c r="P1008" s="45"/>
      <c r="Q1008" s="45"/>
      <c r="R1008" s="45"/>
      <c r="S1008" s="45"/>
      <c r="T1008" s="45"/>
      <c r="U1008" s="45"/>
      <c r="V1008" s="45"/>
      <c r="W1008" s="45"/>
    </row>
    <row r="1009" spans="1:23" ht="19.8" x14ac:dyDescent="0.25">
      <c r="A1009" s="47"/>
      <c r="B1009" s="47"/>
      <c r="C1009" s="47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6"/>
      <c r="O1009" s="45"/>
      <c r="P1009" s="45"/>
      <c r="Q1009" s="45"/>
      <c r="R1009" s="45"/>
      <c r="S1009" s="45"/>
      <c r="T1009" s="45"/>
      <c r="U1009" s="45"/>
      <c r="V1009" s="45"/>
      <c r="W1009" s="45"/>
    </row>
    <row r="1010" spans="1:23" ht="19.8" x14ac:dyDescent="0.25">
      <c r="A1010" s="47"/>
      <c r="B1010" s="47"/>
      <c r="C1010" s="47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6"/>
      <c r="O1010" s="45"/>
      <c r="P1010" s="45"/>
      <c r="Q1010" s="45"/>
      <c r="R1010" s="45"/>
      <c r="S1010" s="45"/>
      <c r="T1010" s="45"/>
      <c r="U1010" s="45"/>
      <c r="V1010" s="45"/>
      <c r="W1010" s="45"/>
    </row>
    <row r="1011" spans="1:23" ht="19.8" x14ac:dyDescent="0.25">
      <c r="A1011" s="47"/>
      <c r="B1011" s="47"/>
      <c r="C1011" s="47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6"/>
      <c r="O1011" s="45"/>
      <c r="P1011" s="45"/>
      <c r="Q1011" s="45"/>
      <c r="R1011" s="45"/>
      <c r="S1011" s="45"/>
      <c r="T1011" s="45"/>
      <c r="U1011" s="45"/>
      <c r="V1011" s="45"/>
      <c r="W1011" s="45"/>
    </row>
    <row r="1012" spans="1:23" ht="19.8" x14ac:dyDescent="0.25">
      <c r="A1012" s="47"/>
      <c r="B1012" s="47"/>
      <c r="C1012" s="47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6"/>
      <c r="O1012" s="45"/>
      <c r="P1012" s="45"/>
      <c r="Q1012" s="45"/>
      <c r="R1012" s="45"/>
      <c r="S1012" s="45"/>
      <c r="T1012" s="45"/>
      <c r="U1012" s="45"/>
      <c r="V1012" s="45"/>
      <c r="W1012" s="45"/>
    </row>
    <row r="1013" spans="1:23" ht="19.8" x14ac:dyDescent="0.25">
      <c r="A1013" s="47"/>
      <c r="B1013" s="47"/>
      <c r="C1013" s="47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6"/>
      <c r="O1013" s="45"/>
      <c r="P1013" s="45"/>
      <c r="Q1013" s="45"/>
      <c r="R1013" s="45"/>
      <c r="S1013" s="45"/>
      <c r="T1013" s="45"/>
      <c r="U1013" s="45"/>
      <c r="V1013" s="45"/>
      <c r="W1013" s="45"/>
    </row>
    <row r="1014" spans="1:23" ht="19.8" x14ac:dyDescent="0.25">
      <c r="A1014" s="47"/>
      <c r="B1014" s="47"/>
      <c r="C1014" s="47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6"/>
      <c r="O1014" s="45"/>
      <c r="P1014" s="45"/>
      <c r="Q1014" s="45"/>
      <c r="R1014" s="45"/>
      <c r="S1014" s="45"/>
      <c r="T1014" s="45"/>
      <c r="U1014" s="45"/>
      <c r="V1014" s="45"/>
      <c r="W1014" s="45"/>
    </row>
    <row r="1015" spans="1:23" ht="19.8" x14ac:dyDescent="0.25">
      <c r="A1015" s="47"/>
      <c r="B1015" s="47"/>
      <c r="C1015" s="47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6"/>
      <c r="O1015" s="45"/>
      <c r="P1015" s="45"/>
      <c r="Q1015" s="45"/>
      <c r="R1015" s="45"/>
      <c r="S1015" s="45"/>
      <c r="T1015" s="45"/>
      <c r="U1015" s="45"/>
      <c r="V1015" s="45"/>
      <c r="W1015" s="45"/>
    </row>
    <row r="1016" spans="1:23" ht="19.8" x14ac:dyDescent="0.25">
      <c r="A1016" s="47"/>
      <c r="B1016" s="47"/>
      <c r="C1016" s="47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6"/>
      <c r="O1016" s="45"/>
      <c r="P1016" s="45"/>
      <c r="Q1016" s="45"/>
      <c r="R1016" s="45"/>
      <c r="S1016" s="45"/>
      <c r="T1016" s="45"/>
      <c r="U1016" s="45"/>
      <c r="V1016" s="45"/>
      <c r="W1016" s="45"/>
    </row>
  </sheetData>
  <sheetProtection algorithmName="SHA-512" hashValue="06S98nTeSHVcq5sPblZOHPH4MGPLN1p81KeYAza1vEgyYhXP/ZdZZvRlD9lprxmB+QbNkvia/MXeMwhNBj7DMg==" saltValue="Hjs+nldXvb58FDxOB5dnpQ==" spinCount="100000" sheet="1" objects="1" scenarios="1"/>
  <mergeCells count="23">
    <mergeCell ref="A6:P6"/>
    <mergeCell ref="A10:A12"/>
    <mergeCell ref="B10:B12"/>
    <mergeCell ref="C10:C12"/>
    <mergeCell ref="D10:D12"/>
    <mergeCell ref="A1:P1"/>
    <mergeCell ref="A2:P2"/>
    <mergeCell ref="A3:P3"/>
    <mergeCell ref="A4:P4"/>
    <mergeCell ref="A5:P5"/>
    <mergeCell ref="A13:P13"/>
    <mergeCell ref="A14:P14"/>
    <mergeCell ref="A15:P15"/>
    <mergeCell ref="A7:P7"/>
    <mergeCell ref="A8:A9"/>
    <mergeCell ref="B8:B9"/>
    <mergeCell ref="C8:C9"/>
    <mergeCell ref="D8:D9"/>
    <mergeCell ref="E8:E9"/>
    <mergeCell ref="F8:I8"/>
    <mergeCell ref="J8:J9"/>
    <mergeCell ref="K8:O8"/>
    <mergeCell ref="P8:P9"/>
  </mergeCells>
  <hyperlinks>
    <hyperlink ref="R2" location="Index!A1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&amp;RPROFORMA - 12 A2</oddHeader>
    <oddFooter>Page &amp;P of &amp;N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16"/>
  <sheetViews>
    <sheetView showGridLines="0" zoomScaleNormal="100" workbookViewId="0">
      <pane xSplit="16" ySplit="9" topLeftCell="Q10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13" customWidth="1"/>
    <col min="2" max="2" width="12.77734375" style="13" customWidth="1"/>
    <col min="3" max="3" width="15.77734375" style="13" customWidth="1"/>
    <col min="4" max="4" width="20.77734375" style="1" customWidth="1"/>
    <col min="5" max="5" width="3.6640625" style="3" customWidth="1"/>
    <col min="6" max="13" width="8.77734375" style="3" customWidth="1"/>
    <col min="14" max="14" width="8.77734375" style="4" customWidth="1"/>
    <col min="15" max="16" width="8.77734375" style="3" customWidth="1"/>
    <col min="17" max="17" width="5.77734375" style="3" customWidth="1"/>
    <col min="18" max="18" width="19.21875" style="3" bestFit="1" customWidth="1"/>
    <col min="19" max="19" width="6.6640625" style="3" customWidth="1"/>
    <col min="20" max="20" width="6.6640625" style="1" customWidth="1"/>
    <col min="21" max="23" width="6.6640625" style="3" customWidth="1"/>
    <col min="24" max="28" width="25.6640625" style="2" customWidth="1"/>
    <col min="29" max="16384" width="9.109375" style="2"/>
  </cols>
  <sheetData>
    <row r="1" spans="1:23" ht="16.2" x14ac:dyDescent="0.25">
      <c r="A1" s="205" t="s">
        <v>137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R1" s="147" t="s">
        <v>104</v>
      </c>
    </row>
    <row r="2" spans="1:23" ht="17.399999999999999" x14ac:dyDescent="0.25">
      <c r="A2" s="205" t="s">
        <v>145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39"/>
      <c r="R2" s="137" t="s">
        <v>57</v>
      </c>
      <c r="S2" s="39"/>
      <c r="T2" s="39"/>
      <c r="U2" s="39"/>
      <c r="V2" s="39"/>
      <c r="W2" s="39"/>
    </row>
    <row r="3" spans="1:23" ht="16.2" x14ac:dyDescent="0.25">
      <c r="A3" s="206" t="s">
        <v>146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40"/>
      <c r="R3" s="40"/>
      <c r="S3" s="40"/>
      <c r="T3" s="40"/>
      <c r="U3" s="40"/>
      <c r="V3" s="40"/>
      <c r="W3" s="40"/>
    </row>
    <row r="4" spans="1:23" s="38" customFormat="1" ht="13.8" x14ac:dyDescent="0.25">
      <c r="A4" s="207"/>
      <c r="B4" s="207"/>
      <c r="C4" s="207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41"/>
      <c r="R4" s="41"/>
      <c r="S4" s="41"/>
      <c r="T4" s="41"/>
      <c r="U4" s="41"/>
      <c r="V4" s="41"/>
      <c r="W4" s="41"/>
    </row>
    <row r="5" spans="1:23" s="38" customFormat="1" ht="13.8" x14ac:dyDescent="0.25">
      <c r="A5" s="209" t="s">
        <v>147</v>
      </c>
      <c r="B5" s="209"/>
      <c r="C5" s="209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41"/>
      <c r="R5" s="41"/>
      <c r="S5" s="41"/>
      <c r="T5" s="41"/>
      <c r="U5" s="41"/>
      <c r="V5" s="41"/>
      <c r="W5" s="41"/>
    </row>
    <row r="6" spans="1:23" s="38" customFormat="1" ht="13.8" x14ac:dyDescent="0.25">
      <c r="A6" s="210" t="s">
        <v>180</v>
      </c>
      <c r="B6" s="210"/>
      <c r="C6" s="210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42"/>
      <c r="R6" s="42"/>
      <c r="S6" s="42"/>
      <c r="T6" s="42"/>
      <c r="U6" s="42"/>
      <c r="V6" s="42"/>
      <c r="W6" s="42"/>
    </row>
    <row r="7" spans="1:23" s="38" customFormat="1" ht="13.8" x14ac:dyDescent="0.25">
      <c r="A7" s="212"/>
      <c r="B7" s="212"/>
      <c r="C7" s="212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43"/>
      <c r="R7" s="42"/>
      <c r="S7" s="42"/>
      <c r="T7" s="42"/>
      <c r="U7" s="43"/>
      <c r="V7" s="42"/>
      <c r="W7" s="42"/>
    </row>
    <row r="8" spans="1:23" ht="27" customHeight="1" x14ac:dyDescent="0.25">
      <c r="A8" s="213" t="s">
        <v>59</v>
      </c>
      <c r="B8" s="213" t="s">
        <v>28</v>
      </c>
      <c r="C8" s="214" t="s">
        <v>29</v>
      </c>
      <c r="D8" s="214" t="s">
        <v>0</v>
      </c>
      <c r="E8" s="214" t="s">
        <v>43</v>
      </c>
      <c r="F8" s="214" t="s">
        <v>22</v>
      </c>
      <c r="G8" s="214"/>
      <c r="H8" s="214"/>
      <c r="I8" s="214"/>
      <c r="J8" s="214" t="s">
        <v>14</v>
      </c>
      <c r="K8" s="213" t="s">
        <v>58</v>
      </c>
      <c r="L8" s="213"/>
      <c r="M8" s="213"/>
      <c r="N8" s="213"/>
      <c r="O8" s="213"/>
      <c r="P8" s="214" t="s">
        <v>11</v>
      </c>
    </row>
    <row r="9" spans="1:23" ht="27" customHeight="1" x14ac:dyDescent="0.25">
      <c r="A9" s="214"/>
      <c r="B9" s="213"/>
      <c r="C9" s="214"/>
      <c r="D9" s="214"/>
      <c r="E9" s="214"/>
      <c r="F9" s="66" t="s">
        <v>46</v>
      </c>
      <c r="G9" s="67" t="s">
        <v>20</v>
      </c>
      <c r="H9" s="66" t="s">
        <v>45</v>
      </c>
      <c r="I9" s="66" t="s">
        <v>32</v>
      </c>
      <c r="J9" s="214"/>
      <c r="K9" s="66" t="s">
        <v>37</v>
      </c>
      <c r="L9" s="66" t="s">
        <v>38</v>
      </c>
      <c r="M9" s="66" t="s">
        <v>40</v>
      </c>
      <c r="N9" s="66" t="s">
        <v>39</v>
      </c>
      <c r="O9" s="66" t="s">
        <v>44</v>
      </c>
      <c r="P9" s="214"/>
    </row>
    <row r="10" spans="1:23" s="35" customFormat="1" ht="49.95" customHeight="1" x14ac:dyDescent="0.25">
      <c r="A10" s="216">
        <v>1</v>
      </c>
      <c r="B10" s="217" t="s">
        <v>148</v>
      </c>
      <c r="C10" s="217" t="s">
        <v>149</v>
      </c>
      <c r="D10" s="217" t="s">
        <v>150</v>
      </c>
      <c r="E10" s="69" t="s">
        <v>30</v>
      </c>
      <c r="F10" s="150">
        <v>8</v>
      </c>
      <c r="G10" s="150">
        <v>8</v>
      </c>
      <c r="H10" s="150">
        <v>0</v>
      </c>
      <c r="I10" s="150">
        <v>0</v>
      </c>
      <c r="J10" s="152">
        <v>100</v>
      </c>
      <c r="K10" s="150">
        <v>0</v>
      </c>
      <c r="L10" s="150">
        <v>3</v>
      </c>
      <c r="M10" s="150">
        <v>4</v>
      </c>
      <c r="N10" s="150">
        <v>0</v>
      </c>
      <c r="O10" s="150">
        <v>1</v>
      </c>
      <c r="P10" s="152">
        <v>50</v>
      </c>
      <c r="Q10" s="33"/>
      <c r="R10" s="33"/>
      <c r="S10" s="33"/>
      <c r="T10" s="34"/>
      <c r="U10" s="33"/>
      <c r="V10" s="33"/>
      <c r="W10" s="33"/>
    </row>
    <row r="11" spans="1:23" s="35" customFormat="1" ht="49.95" customHeight="1" x14ac:dyDescent="0.25">
      <c r="A11" s="216"/>
      <c r="B11" s="217"/>
      <c r="C11" s="217"/>
      <c r="D11" s="217"/>
      <c r="E11" s="69" t="s">
        <v>31</v>
      </c>
      <c r="F11" s="150">
        <v>16</v>
      </c>
      <c r="G11" s="150">
        <v>16</v>
      </c>
      <c r="H11" s="150">
        <v>0</v>
      </c>
      <c r="I11" s="150">
        <v>0</v>
      </c>
      <c r="J11" s="152">
        <v>100</v>
      </c>
      <c r="K11" s="150">
        <v>0</v>
      </c>
      <c r="L11" s="150">
        <v>3</v>
      </c>
      <c r="M11" s="150">
        <v>7</v>
      </c>
      <c r="N11" s="150">
        <v>4</v>
      </c>
      <c r="O11" s="150">
        <v>2</v>
      </c>
      <c r="P11" s="152">
        <v>61.72</v>
      </c>
      <c r="Q11" s="33"/>
      <c r="R11" s="33"/>
      <c r="S11" s="33"/>
      <c r="T11" s="34"/>
      <c r="U11" s="33"/>
      <c r="V11" s="33"/>
      <c r="W11" s="33"/>
    </row>
    <row r="12" spans="1:23" s="35" customFormat="1" ht="49.95" customHeight="1" x14ac:dyDescent="0.25">
      <c r="A12" s="216"/>
      <c r="B12" s="217"/>
      <c r="C12" s="217"/>
      <c r="D12" s="217"/>
      <c r="E12" s="56" t="s">
        <v>42</v>
      </c>
      <c r="F12" s="50">
        <v>24</v>
      </c>
      <c r="G12" s="50">
        <v>24</v>
      </c>
      <c r="H12" s="50">
        <v>0</v>
      </c>
      <c r="I12" s="50">
        <v>0</v>
      </c>
      <c r="J12" s="153">
        <v>100</v>
      </c>
      <c r="K12" s="50">
        <v>0</v>
      </c>
      <c r="L12" s="50">
        <v>6</v>
      </c>
      <c r="M12" s="50">
        <v>11</v>
      </c>
      <c r="N12" s="50">
        <v>4</v>
      </c>
      <c r="O12" s="50">
        <v>3</v>
      </c>
      <c r="P12" s="153">
        <v>57.81</v>
      </c>
      <c r="Q12" s="33"/>
      <c r="R12" s="33"/>
      <c r="S12" s="33"/>
      <c r="T12" s="34"/>
      <c r="U12" s="33"/>
      <c r="V12" s="33"/>
      <c r="W12" s="33"/>
    </row>
    <row r="13" spans="1:23" s="13" customFormat="1" ht="10.199999999999999" x14ac:dyDescent="0.25">
      <c r="A13" s="215" t="s">
        <v>140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11"/>
      <c r="R13" s="11"/>
      <c r="S13" s="11"/>
      <c r="T13" s="12"/>
      <c r="U13" s="11"/>
      <c r="V13" s="11"/>
      <c r="W13" s="11"/>
    </row>
    <row r="14" spans="1:23" s="63" customFormat="1" ht="40.049999999999997" customHeight="1" x14ac:dyDescent="0.25">
      <c r="A14" s="250" t="s">
        <v>142</v>
      </c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65"/>
      <c r="R14" s="65"/>
      <c r="S14" s="65"/>
      <c r="T14" s="64"/>
      <c r="U14" s="65"/>
      <c r="V14" s="65"/>
      <c r="W14" s="65"/>
    </row>
    <row r="15" spans="1:23" s="63" customFormat="1" ht="40.049999999999997" customHeight="1" x14ac:dyDescent="0.25">
      <c r="A15" s="201" t="s">
        <v>143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65"/>
      <c r="R15" s="65"/>
      <c r="S15" s="65"/>
      <c r="T15" s="64"/>
      <c r="U15" s="65"/>
      <c r="V15" s="65"/>
      <c r="W15" s="65"/>
    </row>
    <row r="997" spans="1:23" ht="19.8" x14ac:dyDescent="0.25">
      <c r="A997" s="44"/>
      <c r="B997" s="44"/>
      <c r="C997" s="44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6"/>
      <c r="O997" s="45"/>
      <c r="P997" s="45"/>
      <c r="Q997" s="45"/>
      <c r="R997" s="45"/>
      <c r="S997" s="45"/>
      <c r="T997" s="45"/>
      <c r="U997" s="45"/>
      <c r="V997" s="45"/>
      <c r="W997" s="45"/>
    </row>
    <row r="998" spans="1:23" ht="19.8" x14ac:dyDescent="0.25">
      <c r="A998" s="47"/>
      <c r="B998" s="47"/>
      <c r="C998" s="47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6"/>
      <c r="O998" s="45"/>
      <c r="P998" s="45"/>
      <c r="Q998" s="45"/>
      <c r="R998" s="45"/>
      <c r="S998" s="45"/>
      <c r="T998" s="45"/>
      <c r="U998" s="45"/>
      <c r="V998" s="45"/>
      <c r="W998" s="45"/>
    </row>
    <row r="999" spans="1:23" ht="19.8" x14ac:dyDescent="0.25">
      <c r="A999" s="47"/>
      <c r="B999" s="47"/>
      <c r="C999" s="47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6"/>
      <c r="O999" s="45"/>
      <c r="P999" s="45"/>
      <c r="Q999" s="45"/>
      <c r="R999" s="45"/>
      <c r="S999" s="45"/>
      <c r="T999" s="45"/>
      <c r="U999" s="45"/>
      <c r="V999" s="45"/>
      <c r="W999" s="45"/>
    </row>
    <row r="1000" spans="1:23" ht="19.8" x14ac:dyDescent="0.25">
      <c r="A1000" s="47"/>
      <c r="B1000" s="47"/>
      <c r="C1000" s="47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6"/>
      <c r="O1000" s="45"/>
      <c r="P1000" s="45"/>
      <c r="Q1000" s="45"/>
      <c r="R1000" s="45"/>
      <c r="S1000" s="45"/>
      <c r="T1000" s="45"/>
      <c r="U1000" s="45"/>
      <c r="V1000" s="45"/>
      <c r="W1000" s="45"/>
    </row>
    <row r="1001" spans="1:23" ht="19.8" x14ac:dyDescent="0.25">
      <c r="A1001" s="47"/>
      <c r="B1001" s="47"/>
      <c r="C1001" s="47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6"/>
      <c r="O1001" s="45"/>
      <c r="P1001" s="45"/>
      <c r="Q1001" s="45"/>
      <c r="R1001" s="45"/>
      <c r="S1001" s="45"/>
      <c r="T1001" s="45"/>
      <c r="U1001" s="45"/>
      <c r="V1001" s="45"/>
      <c r="W1001" s="45"/>
    </row>
    <row r="1002" spans="1:23" ht="19.8" x14ac:dyDescent="0.25">
      <c r="A1002" s="47"/>
      <c r="B1002" s="47"/>
      <c r="C1002" s="47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6"/>
      <c r="O1002" s="45"/>
      <c r="P1002" s="45"/>
      <c r="Q1002" s="45"/>
      <c r="R1002" s="45"/>
      <c r="S1002" s="45"/>
      <c r="T1002" s="45"/>
      <c r="U1002" s="45"/>
      <c r="V1002" s="45"/>
      <c r="W1002" s="45"/>
    </row>
    <row r="1003" spans="1:23" ht="19.8" x14ac:dyDescent="0.25">
      <c r="A1003" s="47"/>
      <c r="B1003" s="47"/>
      <c r="C1003" s="47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6"/>
      <c r="O1003" s="45"/>
      <c r="P1003" s="45"/>
      <c r="Q1003" s="45"/>
      <c r="R1003" s="45"/>
      <c r="S1003" s="45"/>
      <c r="T1003" s="45"/>
      <c r="U1003" s="45"/>
      <c r="V1003" s="45"/>
      <c r="W1003" s="45"/>
    </row>
    <row r="1004" spans="1:23" ht="19.8" x14ac:dyDescent="0.25">
      <c r="A1004" s="47"/>
      <c r="B1004" s="47"/>
      <c r="C1004" s="47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6"/>
      <c r="O1004" s="45"/>
      <c r="P1004" s="45"/>
      <c r="Q1004" s="45"/>
      <c r="R1004" s="45"/>
      <c r="S1004" s="45"/>
      <c r="T1004" s="45"/>
      <c r="U1004" s="45"/>
      <c r="V1004" s="45"/>
      <c r="W1004" s="45"/>
    </row>
    <row r="1005" spans="1:23" ht="19.8" x14ac:dyDescent="0.25">
      <c r="A1005" s="47"/>
      <c r="B1005" s="47"/>
      <c r="C1005" s="47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6"/>
      <c r="O1005" s="45"/>
      <c r="P1005" s="45"/>
      <c r="Q1005" s="45"/>
      <c r="R1005" s="45"/>
      <c r="S1005" s="45"/>
      <c r="T1005" s="45"/>
      <c r="U1005" s="45"/>
      <c r="V1005" s="45"/>
      <c r="W1005" s="45"/>
    </row>
    <row r="1006" spans="1:23" ht="19.8" x14ac:dyDescent="0.25">
      <c r="A1006" s="47"/>
      <c r="B1006" s="47"/>
      <c r="C1006" s="47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6"/>
      <c r="O1006" s="45"/>
      <c r="P1006" s="45"/>
      <c r="Q1006" s="45"/>
      <c r="R1006" s="45"/>
      <c r="S1006" s="45"/>
      <c r="T1006" s="45"/>
      <c r="U1006" s="45"/>
      <c r="V1006" s="45"/>
      <c r="W1006" s="45"/>
    </row>
    <row r="1007" spans="1:23" ht="19.8" x14ac:dyDescent="0.25">
      <c r="A1007" s="47"/>
      <c r="B1007" s="47"/>
      <c r="C1007" s="47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6"/>
      <c r="O1007" s="45"/>
      <c r="P1007" s="45"/>
      <c r="Q1007" s="45"/>
      <c r="R1007" s="45"/>
      <c r="S1007" s="45"/>
      <c r="T1007" s="45"/>
      <c r="U1007" s="45"/>
      <c r="V1007" s="45"/>
      <c r="W1007" s="45"/>
    </row>
    <row r="1008" spans="1:23" ht="19.8" x14ac:dyDescent="0.25">
      <c r="A1008" s="47"/>
      <c r="B1008" s="47"/>
      <c r="C1008" s="47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6"/>
      <c r="O1008" s="45"/>
      <c r="P1008" s="45"/>
      <c r="Q1008" s="45"/>
      <c r="R1008" s="45"/>
      <c r="S1008" s="45"/>
      <c r="T1008" s="45"/>
      <c r="U1008" s="45"/>
      <c r="V1008" s="45"/>
      <c r="W1008" s="45"/>
    </row>
    <row r="1009" spans="1:23" ht="19.8" x14ac:dyDescent="0.25">
      <c r="A1009" s="47"/>
      <c r="B1009" s="47"/>
      <c r="C1009" s="47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6"/>
      <c r="O1009" s="45"/>
      <c r="P1009" s="45"/>
      <c r="Q1009" s="45"/>
      <c r="R1009" s="45"/>
      <c r="S1009" s="45"/>
      <c r="T1009" s="45"/>
      <c r="U1009" s="45"/>
      <c r="V1009" s="45"/>
      <c r="W1009" s="45"/>
    </row>
    <row r="1010" spans="1:23" ht="19.8" x14ac:dyDescent="0.25">
      <c r="A1010" s="47"/>
      <c r="B1010" s="47"/>
      <c r="C1010" s="47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6"/>
      <c r="O1010" s="45"/>
      <c r="P1010" s="45"/>
      <c r="Q1010" s="45"/>
      <c r="R1010" s="45"/>
      <c r="S1010" s="45"/>
      <c r="T1010" s="45"/>
      <c r="U1010" s="45"/>
      <c r="V1010" s="45"/>
      <c r="W1010" s="45"/>
    </row>
    <row r="1011" spans="1:23" ht="19.8" x14ac:dyDescent="0.25">
      <c r="A1011" s="47"/>
      <c r="B1011" s="47"/>
      <c r="C1011" s="47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6"/>
      <c r="O1011" s="45"/>
      <c r="P1011" s="45"/>
      <c r="Q1011" s="45"/>
      <c r="R1011" s="45"/>
      <c r="S1011" s="45"/>
      <c r="T1011" s="45"/>
      <c r="U1011" s="45"/>
      <c r="V1011" s="45"/>
      <c r="W1011" s="45"/>
    </row>
    <row r="1012" spans="1:23" ht="19.8" x14ac:dyDescent="0.25">
      <c r="A1012" s="47"/>
      <c r="B1012" s="47"/>
      <c r="C1012" s="47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6"/>
      <c r="O1012" s="45"/>
      <c r="P1012" s="45"/>
      <c r="Q1012" s="45"/>
      <c r="R1012" s="45"/>
      <c r="S1012" s="45"/>
      <c r="T1012" s="45"/>
      <c r="U1012" s="45"/>
      <c r="V1012" s="45"/>
      <c r="W1012" s="45"/>
    </row>
    <row r="1013" spans="1:23" ht="19.8" x14ac:dyDescent="0.25">
      <c r="A1013" s="47"/>
      <c r="B1013" s="47"/>
      <c r="C1013" s="47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6"/>
      <c r="O1013" s="45"/>
      <c r="P1013" s="45"/>
      <c r="Q1013" s="45"/>
      <c r="R1013" s="45"/>
      <c r="S1013" s="45"/>
      <c r="T1013" s="45"/>
      <c r="U1013" s="45"/>
      <c r="V1013" s="45"/>
      <c r="W1013" s="45"/>
    </row>
    <row r="1014" spans="1:23" ht="19.8" x14ac:dyDescent="0.25">
      <c r="A1014" s="47"/>
      <c r="B1014" s="47"/>
      <c r="C1014" s="47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6"/>
      <c r="O1014" s="45"/>
      <c r="P1014" s="45"/>
      <c r="Q1014" s="45"/>
      <c r="R1014" s="45"/>
      <c r="S1014" s="45"/>
      <c r="T1014" s="45"/>
      <c r="U1014" s="45"/>
      <c r="V1014" s="45"/>
      <c r="W1014" s="45"/>
    </row>
    <row r="1015" spans="1:23" ht="19.8" x14ac:dyDescent="0.25">
      <c r="A1015" s="47"/>
      <c r="B1015" s="47"/>
      <c r="C1015" s="47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6"/>
      <c r="O1015" s="45"/>
      <c r="P1015" s="45"/>
      <c r="Q1015" s="45"/>
      <c r="R1015" s="45"/>
      <c r="S1015" s="45"/>
      <c r="T1015" s="45"/>
      <c r="U1015" s="45"/>
      <c r="V1015" s="45"/>
      <c r="W1015" s="45"/>
    </row>
    <row r="1016" spans="1:23" ht="19.8" x14ac:dyDescent="0.25">
      <c r="A1016" s="47"/>
      <c r="B1016" s="47"/>
      <c r="C1016" s="47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6"/>
      <c r="O1016" s="45"/>
      <c r="P1016" s="45"/>
      <c r="Q1016" s="45"/>
      <c r="R1016" s="45"/>
      <c r="S1016" s="45"/>
      <c r="T1016" s="45"/>
      <c r="U1016" s="45"/>
      <c r="V1016" s="45"/>
      <c r="W1016" s="45"/>
    </row>
  </sheetData>
  <sheetProtection algorithmName="SHA-512" hashValue="WAQn4jpRA99X12xGCq6eRaIhchtwn/rZuK0MOM3Knc6TebgBT6wqWFhof2ah+rrycZIJy0gTCubg9eHjy+j8dw==" saltValue="y2X13T9GM0UpLAmARpWW3g==" spinCount="100000" sheet="1" objects="1" scenarios="1"/>
  <mergeCells count="23">
    <mergeCell ref="A6:P6"/>
    <mergeCell ref="A10:A12"/>
    <mergeCell ref="B10:B12"/>
    <mergeCell ref="C10:C12"/>
    <mergeCell ref="D10:D12"/>
    <mergeCell ref="A1:P1"/>
    <mergeCell ref="A2:P2"/>
    <mergeCell ref="A3:P3"/>
    <mergeCell ref="A4:P4"/>
    <mergeCell ref="A5:P5"/>
    <mergeCell ref="A13:P13"/>
    <mergeCell ref="A14:P14"/>
    <mergeCell ref="A15:P15"/>
    <mergeCell ref="A7:P7"/>
    <mergeCell ref="A8:A9"/>
    <mergeCell ref="B8:B9"/>
    <mergeCell ref="C8:C9"/>
    <mergeCell ref="D8:D9"/>
    <mergeCell ref="E8:E9"/>
    <mergeCell ref="F8:I8"/>
    <mergeCell ref="J8:J9"/>
    <mergeCell ref="K8:O8"/>
    <mergeCell ref="P8:P9"/>
  </mergeCells>
  <hyperlinks>
    <hyperlink ref="R2" location="Index!A1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&amp;RPROFORMA - 12 A3</oddHeader>
    <oddFooter>Page &amp;P of &amp;N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16"/>
  <sheetViews>
    <sheetView showGridLines="0" zoomScaleNormal="100" workbookViewId="0">
      <pane xSplit="16" ySplit="9" topLeftCell="Q10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13" customWidth="1"/>
    <col min="2" max="2" width="12.77734375" style="13" customWidth="1"/>
    <col min="3" max="3" width="15.77734375" style="13" customWidth="1"/>
    <col min="4" max="4" width="20.77734375" style="1" customWidth="1"/>
    <col min="5" max="5" width="3.6640625" style="3" customWidth="1"/>
    <col min="6" max="13" width="8.77734375" style="3" customWidth="1"/>
    <col min="14" max="14" width="8.77734375" style="4" customWidth="1"/>
    <col min="15" max="16" width="8.77734375" style="3" customWidth="1"/>
    <col min="17" max="17" width="5.77734375" style="3" customWidth="1"/>
    <col min="18" max="18" width="19.21875" style="3" bestFit="1" customWidth="1"/>
    <col min="19" max="19" width="6.6640625" style="3" customWidth="1"/>
    <col min="20" max="20" width="6.6640625" style="1" customWidth="1"/>
    <col min="21" max="23" width="6.6640625" style="3" customWidth="1"/>
    <col min="24" max="28" width="25.6640625" style="2" customWidth="1"/>
    <col min="29" max="16384" width="9.109375" style="2"/>
  </cols>
  <sheetData>
    <row r="1" spans="1:23" ht="16.2" x14ac:dyDescent="0.25">
      <c r="A1" s="205" t="s">
        <v>137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R1" s="147" t="s">
        <v>103</v>
      </c>
    </row>
    <row r="2" spans="1:23" ht="17.399999999999999" x14ac:dyDescent="0.25">
      <c r="A2" s="205" t="s">
        <v>145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39"/>
      <c r="R2" s="137" t="s">
        <v>57</v>
      </c>
      <c r="S2" s="39"/>
      <c r="T2" s="39"/>
      <c r="U2" s="39"/>
      <c r="V2" s="39"/>
      <c r="W2" s="39"/>
    </row>
    <row r="3" spans="1:23" ht="16.2" x14ac:dyDescent="0.25">
      <c r="A3" s="206" t="s">
        <v>146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40"/>
      <c r="R3" s="40"/>
      <c r="S3" s="40"/>
      <c r="T3" s="40"/>
      <c r="U3" s="40"/>
      <c r="V3" s="40"/>
      <c r="W3" s="40"/>
    </row>
    <row r="4" spans="1:23" s="38" customFormat="1" ht="13.8" x14ac:dyDescent="0.25">
      <c r="A4" s="207"/>
      <c r="B4" s="207"/>
      <c r="C4" s="207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41"/>
      <c r="R4" s="41"/>
      <c r="S4" s="41"/>
      <c r="T4" s="41"/>
      <c r="U4" s="41"/>
      <c r="V4" s="41"/>
      <c r="W4" s="41"/>
    </row>
    <row r="5" spans="1:23" s="38" customFormat="1" ht="13.8" x14ac:dyDescent="0.25">
      <c r="A5" s="209" t="s">
        <v>147</v>
      </c>
      <c r="B5" s="209"/>
      <c r="C5" s="209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41"/>
      <c r="R5" s="41"/>
      <c r="S5" s="41"/>
      <c r="T5" s="41"/>
      <c r="U5" s="41"/>
      <c r="V5" s="41"/>
      <c r="W5" s="41"/>
    </row>
    <row r="6" spans="1:23" s="38" customFormat="1" ht="13.8" x14ac:dyDescent="0.25">
      <c r="A6" s="210" t="s">
        <v>181</v>
      </c>
      <c r="B6" s="210"/>
      <c r="C6" s="210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42"/>
      <c r="R6" s="42"/>
      <c r="S6" s="42"/>
      <c r="T6" s="42"/>
      <c r="U6" s="42"/>
      <c r="V6" s="42"/>
      <c r="W6" s="42"/>
    </row>
    <row r="7" spans="1:23" s="38" customFormat="1" ht="13.8" x14ac:dyDescent="0.25">
      <c r="A7" s="212"/>
      <c r="B7" s="212"/>
      <c r="C7" s="212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43"/>
      <c r="R7" s="42"/>
      <c r="S7" s="42"/>
      <c r="T7" s="42"/>
      <c r="U7" s="43"/>
      <c r="V7" s="42"/>
      <c r="W7" s="42"/>
    </row>
    <row r="8" spans="1:23" ht="27" customHeight="1" x14ac:dyDescent="0.25">
      <c r="A8" s="213" t="s">
        <v>59</v>
      </c>
      <c r="B8" s="213" t="s">
        <v>28</v>
      </c>
      <c r="C8" s="214" t="s">
        <v>29</v>
      </c>
      <c r="D8" s="214" t="s">
        <v>0</v>
      </c>
      <c r="E8" s="214" t="s">
        <v>43</v>
      </c>
      <c r="F8" s="214" t="s">
        <v>22</v>
      </c>
      <c r="G8" s="214"/>
      <c r="H8" s="214"/>
      <c r="I8" s="214"/>
      <c r="J8" s="214" t="s">
        <v>14</v>
      </c>
      <c r="K8" s="213" t="s">
        <v>58</v>
      </c>
      <c r="L8" s="213"/>
      <c r="M8" s="213"/>
      <c r="N8" s="213"/>
      <c r="O8" s="213"/>
      <c r="P8" s="214" t="s">
        <v>11</v>
      </c>
    </row>
    <row r="9" spans="1:23" ht="27" customHeight="1" x14ac:dyDescent="0.25">
      <c r="A9" s="214"/>
      <c r="B9" s="213"/>
      <c r="C9" s="214"/>
      <c r="D9" s="214"/>
      <c r="E9" s="214"/>
      <c r="F9" s="66" t="s">
        <v>46</v>
      </c>
      <c r="G9" s="67" t="s">
        <v>20</v>
      </c>
      <c r="H9" s="66" t="s">
        <v>45</v>
      </c>
      <c r="I9" s="66" t="s">
        <v>32</v>
      </c>
      <c r="J9" s="214"/>
      <c r="K9" s="66" t="s">
        <v>37</v>
      </c>
      <c r="L9" s="66" t="s">
        <v>38</v>
      </c>
      <c r="M9" s="66" t="s">
        <v>40</v>
      </c>
      <c r="N9" s="66" t="s">
        <v>39</v>
      </c>
      <c r="O9" s="66" t="s">
        <v>44</v>
      </c>
      <c r="P9" s="214"/>
    </row>
    <row r="10" spans="1:23" s="35" customFormat="1" ht="49.95" customHeight="1" x14ac:dyDescent="0.25">
      <c r="A10" s="216">
        <v>1</v>
      </c>
      <c r="B10" s="217"/>
      <c r="C10" s="217"/>
      <c r="D10" s="258" t="s">
        <v>170</v>
      </c>
      <c r="E10" s="69" t="s">
        <v>30</v>
      </c>
      <c r="F10" s="150"/>
      <c r="G10" s="150"/>
      <c r="H10" s="150"/>
      <c r="I10" s="150"/>
      <c r="J10" s="152"/>
      <c r="K10" s="150"/>
      <c r="L10" s="150"/>
      <c r="M10" s="150"/>
      <c r="N10" s="150"/>
      <c r="O10" s="150"/>
      <c r="P10" s="152"/>
      <c r="Q10" s="33"/>
      <c r="R10" s="33"/>
      <c r="S10" s="33"/>
      <c r="T10" s="34"/>
      <c r="U10" s="33"/>
      <c r="V10" s="33"/>
      <c r="W10" s="33"/>
    </row>
    <row r="11" spans="1:23" s="35" customFormat="1" ht="49.95" customHeight="1" x14ac:dyDescent="0.25">
      <c r="A11" s="216"/>
      <c r="B11" s="217"/>
      <c r="C11" s="217"/>
      <c r="D11" s="259"/>
      <c r="E11" s="69" t="s">
        <v>31</v>
      </c>
      <c r="F11" s="150"/>
      <c r="G11" s="150"/>
      <c r="H11" s="150"/>
      <c r="I11" s="150"/>
      <c r="J11" s="152"/>
      <c r="K11" s="150"/>
      <c r="L11" s="150"/>
      <c r="M11" s="150"/>
      <c r="N11" s="150"/>
      <c r="O11" s="150"/>
      <c r="P11" s="152"/>
      <c r="Q11" s="33"/>
      <c r="R11" s="33"/>
      <c r="S11" s="33"/>
      <c r="T11" s="34"/>
      <c r="U11" s="33"/>
      <c r="V11" s="33"/>
      <c r="W11" s="33"/>
    </row>
    <row r="12" spans="1:23" s="35" customFormat="1" ht="49.95" customHeight="1" x14ac:dyDescent="0.25">
      <c r="A12" s="216"/>
      <c r="B12" s="217"/>
      <c r="C12" s="217"/>
      <c r="D12" s="260"/>
      <c r="E12" s="56" t="s">
        <v>42</v>
      </c>
      <c r="F12" s="50"/>
      <c r="G12" s="50"/>
      <c r="H12" s="50"/>
      <c r="I12" s="50"/>
      <c r="J12" s="153"/>
      <c r="K12" s="50"/>
      <c r="L12" s="50"/>
      <c r="M12" s="50"/>
      <c r="N12" s="50"/>
      <c r="O12" s="50"/>
      <c r="P12" s="153"/>
      <c r="Q12" s="33"/>
      <c r="R12" s="33"/>
      <c r="S12" s="33"/>
      <c r="T12" s="34"/>
      <c r="U12" s="33"/>
      <c r="V12" s="33"/>
      <c r="W12" s="33"/>
    </row>
    <row r="13" spans="1:23" s="13" customFormat="1" ht="10.199999999999999" x14ac:dyDescent="0.25">
      <c r="A13" s="215" t="s">
        <v>140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11"/>
      <c r="R13" s="11"/>
      <c r="S13" s="11"/>
      <c r="T13" s="12"/>
      <c r="U13" s="11"/>
      <c r="V13" s="11"/>
      <c r="W13" s="11"/>
    </row>
    <row r="14" spans="1:23" s="63" customFormat="1" ht="40.049999999999997" customHeight="1" x14ac:dyDescent="0.25">
      <c r="A14" s="250" t="s">
        <v>142</v>
      </c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65"/>
      <c r="R14" s="65"/>
      <c r="S14" s="65"/>
      <c r="T14" s="64"/>
      <c r="U14" s="65"/>
      <c r="V14" s="65"/>
      <c r="W14" s="65"/>
    </row>
    <row r="15" spans="1:23" s="63" customFormat="1" ht="40.049999999999997" customHeight="1" x14ac:dyDescent="0.25">
      <c r="A15" s="201" t="s">
        <v>143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65"/>
      <c r="R15" s="65"/>
      <c r="S15" s="65"/>
      <c r="T15" s="64"/>
      <c r="U15" s="65"/>
      <c r="V15" s="65"/>
      <c r="W15" s="65"/>
    </row>
    <row r="997" spans="1:23" ht="19.8" x14ac:dyDescent="0.25">
      <c r="A997" s="44"/>
      <c r="B997" s="44"/>
      <c r="C997" s="44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6"/>
      <c r="O997" s="45"/>
      <c r="P997" s="45"/>
      <c r="Q997" s="45"/>
      <c r="R997" s="45"/>
      <c r="S997" s="45"/>
      <c r="T997" s="45"/>
      <c r="U997" s="45"/>
      <c r="V997" s="45"/>
      <c r="W997" s="45"/>
    </row>
    <row r="998" spans="1:23" ht="19.8" x14ac:dyDescent="0.25">
      <c r="A998" s="47"/>
      <c r="B998" s="47"/>
      <c r="C998" s="47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6"/>
      <c r="O998" s="45"/>
      <c r="P998" s="45"/>
      <c r="Q998" s="45"/>
      <c r="R998" s="45"/>
      <c r="S998" s="45"/>
      <c r="T998" s="45"/>
      <c r="U998" s="45"/>
      <c r="V998" s="45"/>
      <c r="W998" s="45"/>
    </row>
    <row r="999" spans="1:23" ht="19.8" x14ac:dyDescent="0.25">
      <c r="A999" s="47"/>
      <c r="B999" s="47"/>
      <c r="C999" s="47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6"/>
      <c r="O999" s="45"/>
      <c r="P999" s="45"/>
      <c r="Q999" s="45"/>
      <c r="R999" s="45"/>
      <c r="S999" s="45"/>
      <c r="T999" s="45"/>
      <c r="U999" s="45"/>
      <c r="V999" s="45"/>
      <c r="W999" s="45"/>
    </row>
    <row r="1000" spans="1:23" ht="19.8" x14ac:dyDescent="0.25">
      <c r="A1000" s="47"/>
      <c r="B1000" s="47"/>
      <c r="C1000" s="47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6"/>
      <c r="O1000" s="45"/>
      <c r="P1000" s="45"/>
      <c r="Q1000" s="45"/>
      <c r="R1000" s="45"/>
      <c r="S1000" s="45"/>
      <c r="T1000" s="45"/>
      <c r="U1000" s="45"/>
      <c r="V1000" s="45"/>
      <c r="W1000" s="45"/>
    </row>
    <row r="1001" spans="1:23" ht="19.8" x14ac:dyDescent="0.25">
      <c r="A1001" s="47"/>
      <c r="B1001" s="47"/>
      <c r="C1001" s="47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6"/>
      <c r="O1001" s="45"/>
      <c r="P1001" s="45"/>
      <c r="Q1001" s="45"/>
      <c r="R1001" s="45"/>
      <c r="S1001" s="45"/>
      <c r="T1001" s="45"/>
      <c r="U1001" s="45"/>
      <c r="V1001" s="45"/>
      <c r="W1001" s="45"/>
    </row>
    <row r="1002" spans="1:23" ht="19.8" x14ac:dyDescent="0.25">
      <c r="A1002" s="47"/>
      <c r="B1002" s="47"/>
      <c r="C1002" s="47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6"/>
      <c r="O1002" s="45"/>
      <c r="P1002" s="45"/>
      <c r="Q1002" s="45"/>
      <c r="R1002" s="45"/>
      <c r="S1002" s="45"/>
      <c r="T1002" s="45"/>
      <c r="U1002" s="45"/>
      <c r="V1002" s="45"/>
      <c r="W1002" s="45"/>
    </row>
    <row r="1003" spans="1:23" ht="19.8" x14ac:dyDescent="0.25">
      <c r="A1003" s="47"/>
      <c r="B1003" s="47"/>
      <c r="C1003" s="47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6"/>
      <c r="O1003" s="45"/>
      <c r="P1003" s="45"/>
      <c r="Q1003" s="45"/>
      <c r="R1003" s="45"/>
      <c r="S1003" s="45"/>
      <c r="T1003" s="45"/>
      <c r="U1003" s="45"/>
      <c r="V1003" s="45"/>
      <c r="W1003" s="45"/>
    </row>
    <row r="1004" spans="1:23" ht="19.8" x14ac:dyDescent="0.25">
      <c r="A1004" s="47"/>
      <c r="B1004" s="47"/>
      <c r="C1004" s="47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6"/>
      <c r="O1004" s="45"/>
      <c r="P1004" s="45"/>
      <c r="Q1004" s="45"/>
      <c r="R1004" s="45"/>
      <c r="S1004" s="45"/>
      <c r="T1004" s="45"/>
      <c r="U1004" s="45"/>
      <c r="V1004" s="45"/>
      <c r="W1004" s="45"/>
    </row>
    <row r="1005" spans="1:23" ht="19.8" x14ac:dyDescent="0.25">
      <c r="A1005" s="47"/>
      <c r="B1005" s="47"/>
      <c r="C1005" s="47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6"/>
      <c r="O1005" s="45"/>
      <c r="P1005" s="45"/>
      <c r="Q1005" s="45"/>
      <c r="R1005" s="45"/>
      <c r="S1005" s="45"/>
      <c r="T1005" s="45"/>
      <c r="U1005" s="45"/>
      <c r="V1005" s="45"/>
      <c r="W1005" s="45"/>
    </row>
    <row r="1006" spans="1:23" ht="19.8" x14ac:dyDescent="0.25">
      <c r="A1006" s="47"/>
      <c r="B1006" s="47"/>
      <c r="C1006" s="47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6"/>
      <c r="O1006" s="45"/>
      <c r="P1006" s="45"/>
      <c r="Q1006" s="45"/>
      <c r="R1006" s="45"/>
      <c r="S1006" s="45"/>
      <c r="T1006" s="45"/>
      <c r="U1006" s="45"/>
      <c r="V1006" s="45"/>
      <c r="W1006" s="45"/>
    </row>
    <row r="1007" spans="1:23" ht="19.8" x14ac:dyDescent="0.25">
      <c r="A1007" s="47"/>
      <c r="B1007" s="47"/>
      <c r="C1007" s="47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6"/>
      <c r="O1007" s="45"/>
      <c r="P1007" s="45"/>
      <c r="Q1007" s="45"/>
      <c r="R1007" s="45"/>
      <c r="S1007" s="45"/>
      <c r="T1007" s="45"/>
      <c r="U1007" s="45"/>
      <c r="V1007" s="45"/>
      <c r="W1007" s="45"/>
    </row>
    <row r="1008" spans="1:23" ht="19.8" x14ac:dyDescent="0.25">
      <c r="A1008" s="47"/>
      <c r="B1008" s="47"/>
      <c r="C1008" s="47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6"/>
      <c r="O1008" s="45"/>
      <c r="P1008" s="45"/>
      <c r="Q1008" s="45"/>
      <c r="R1008" s="45"/>
      <c r="S1008" s="45"/>
      <c r="T1008" s="45"/>
      <c r="U1008" s="45"/>
      <c r="V1008" s="45"/>
      <c r="W1008" s="45"/>
    </row>
    <row r="1009" spans="1:23" ht="19.8" x14ac:dyDescent="0.25">
      <c r="A1009" s="47"/>
      <c r="B1009" s="47"/>
      <c r="C1009" s="47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6"/>
      <c r="O1009" s="45"/>
      <c r="P1009" s="45"/>
      <c r="Q1009" s="45"/>
      <c r="R1009" s="45"/>
      <c r="S1009" s="45"/>
      <c r="T1009" s="45"/>
      <c r="U1009" s="45"/>
      <c r="V1009" s="45"/>
      <c r="W1009" s="45"/>
    </row>
    <row r="1010" spans="1:23" ht="19.8" x14ac:dyDescent="0.25">
      <c r="A1010" s="47"/>
      <c r="B1010" s="47"/>
      <c r="C1010" s="47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6"/>
      <c r="O1010" s="45"/>
      <c r="P1010" s="45"/>
      <c r="Q1010" s="45"/>
      <c r="R1010" s="45"/>
      <c r="S1010" s="45"/>
      <c r="T1010" s="45"/>
      <c r="U1010" s="45"/>
      <c r="V1010" s="45"/>
      <c r="W1010" s="45"/>
    </row>
    <row r="1011" spans="1:23" ht="19.8" x14ac:dyDescent="0.25">
      <c r="A1011" s="47"/>
      <c r="B1011" s="47"/>
      <c r="C1011" s="47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6"/>
      <c r="O1011" s="45"/>
      <c r="P1011" s="45"/>
      <c r="Q1011" s="45"/>
      <c r="R1011" s="45"/>
      <c r="S1011" s="45"/>
      <c r="T1011" s="45"/>
      <c r="U1011" s="45"/>
      <c r="V1011" s="45"/>
      <c r="W1011" s="45"/>
    </row>
    <row r="1012" spans="1:23" ht="19.8" x14ac:dyDescent="0.25">
      <c r="A1012" s="47"/>
      <c r="B1012" s="47"/>
      <c r="C1012" s="47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6"/>
      <c r="O1012" s="45"/>
      <c r="P1012" s="45"/>
      <c r="Q1012" s="45"/>
      <c r="R1012" s="45"/>
      <c r="S1012" s="45"/>
      <c r="T1012" s="45"/>
      <c r="U1012" s="45"/>
      <c r="V1012" s="45"/>
      <c r="W1012" s="45"/>
    </row>
    <row r="1013" spans="1:23" ht="19.8" x14ac:dyDescent="0.25">
      <c r="A1013" s="47"/>
      <c r="B1013" s="47"/>
      <c r="C1013" s="47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6"/>
      <c r="O1013" s="45"/>
      <c r="P1013" s="45"/>
      <c r="Q1013" s="45"/>
      <c r="R1013" s="45"/>
      <c r="S1013" s="45"/>
      <c r="T1013" s="45"/>
      <c r="U1013" s="45"/>
      <c r="V1013" s="45"/>
      <c r="W1013" s="45"/>
    </row>
    <row r="1014" spans="1:23" ht="19.8" x14ac:dyDescent="0.25">
      <c r="A1014" s="47"/>
      <c r="B1014" s="47"/>
      <c r="C1014" s="47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6"/>
      <c r="O1014" s="45"/>
      <c r="P1014" s="45"/>
      <c r="Q1014" s="45"/>
      <c r="R1014" s="45"/>
      <c r="S1014" s="45"/>
      <c r="T1014" s="45"/>
      <c r="U1014" s="45"/>
      <c r="V1014" s="45"/>
      <c r="W1014" s="45"/>
    </row>
    <row r="1015" spans="1:23" ht="19.8" x14ac:dyDescent="0.25">
      <c r="A1015" s="47"/>
      <c r="B1015" s="47"/>
      <c r="C1015" s="47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6"/>
      <c r="O1015" s="45"/>
      <c r="P1015" s="45"/>
      <c r="Q1015" s="45"/>
      <c r="R1015" s="45"/>
      <c r="S1015" s="45"/>
      <c r="T1015" s="45"/>
      <c r="U1015" s="45"/>
      <c r="V1015" s="45"/>
      <c r="W1015" s="45"/>
    </row>
    <row r="1016" spans="1:23" ht="19.8" x14ac:dyDescent="0.25">
      <c r="A1016" s="47"/>
      <c r="B1016" s="47"/>
      <c r="C1016" s="47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6"/>
      <c r="O1016" s="45"/>
      <c r="P1016" s="45"/>
      <c r="Q1016" s="45"/>
      <c r="R1016" s="45"/>
      <c r="S1016" s="45"/>
      <c r="T1016" s="45"/>
      <c r="U1016" s="45"/>
      <c r="V1016" s="45"/>
      <c r="W1016" s="45"/>
    </row>
  </sheetData>
  <sheetProtection algorithmName="SHA-512" hashValue="qNP9hjctMk+wzKyDQicK+eN6tI8AsrU60dOc9yQX+hiRd5U9Fav9Ju6544NTgXETsW2UHhHK17/t4eodFJ39FQ==" saltValue="ZjmeCd1A7Gc4G/5skqkBDw==" spinCount="100000" sheet="1" objects="1" scenarios="1"/>
  <mergeCells count="23">
    <mergeCell ref="A6:P6"/>
    <mergeCell ref="A10:A12"/>
    <mergeCell ref="B10:B12"/>
    <mergeCell ref="C10:C12"/>
    <mergeCell ref="D10:D12"/>
    <mergeCell ref="A1:P1"/>
    <mergeCell ref="A2:P2"/>
    <mergeCell ref="A3:P3"/>
    <mergeCell ref="A4:P4"/>
    <mergeCell ref="A5:P5"/>
    <mergeCell ref="A13:P13"/>
    <mergeCell ref="A14:P14"/>
    <mergeCell ref="A15:P15"/>
    <mergeCell ref="A7:P7"/>
    <mergeCell ref="A8:A9"/>
    <mergeCell ref="B8:B9"/>
    <mergeCell ref="C8:C9"/>
    <mergeCell ref="D8:D9"/>
    <mergeCell ref="E8:E9"/>
    <mergeCell ref="F8:I8"/>
    <mergeCell ref="J8:J9"/>
    <mergeCell ref="K8:O8"/>
    <mergeCell ref="P8:P9"/>
  </mergeCells>
  <hyperlinks>
    <hyperlink ref="R2" location="Index!A1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&amp;RPROFORMA - 12 A4</oddHead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16"/>
  <sheetViews>
    <sheetView showGridLines="0" zoomScaleNormal="100" workbookViewId="0">
      <pane xSplit="16" ySplit="9" topLeftCell="R10" activePane="bottomRight" state="frozen"/>
      <selection activeCell="A8" sqref="A8:A9"/>
      <selection pane="topRight" activeCell="A8" sqref="A8:A9"/>
      <selection pane="bottomLeft" activeCell="A8" sqref="A8:A9"/>
      <selection pane="bottomRight" activeCell="R1" sqref="R1"/>
    </sheetView>
  </sheetViews>
  <sheetFormatPr defaultColWidth="9.109375" defaultRowHeight="13.2" x14ac:dyDescent="0.25"/>
  <cols>
    <col min="1" max="1" width="3.77734375" style="13" customWidth="1"/>
    <col min="2" max="2" width="12.77734375" style="13" customWidth="1"/>
    <col min="3" max="3" width="15.77734375" style="13" customWidth="1"/>
    <col min="4" max="4" width="20.77734375" style="1" customWidth="1"/>
    <col min="5" max="5" width="3.6640625" style="3" customWidth="1"/>
    <col min="6" max="13" width="8.77734375" style="3" customWidth="1"/>
    <col min="14" max="14" width="8.77734375" style="4" customWidth="1"/>
    <col min="15" max="16" width="8.77734375" style="3" customWidth="1"/>
    <col min="17" max="17" width="5.77734375" style="3" customWidth="1"/>
    <col min="18" max="18" width="18.109375" style="3" bestFit="1" customWidth="1"/>
    <col min="19" max="19" width="6.6640625" style="3" customWidth="1"/>
    <col min="20" max="20" width="6.6640625" style="1" customWidth="1"/>
    <col min="21" max="23" width="6.6640625" style="3" customWidth="1"/>
    <col min="24" max="28" width="25.6640625" style="2" customWidth="1"/>
    <col min="29" max="16384" width="9.109375" style="2"/>
  </cols>
  <sheetData>
    <row r="1" spans="1:23" ht="16.2" x14ac:dyDescent="0.25">
      <c r="A1" s="205" t="s">
        <v>137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R1" s="147" t="s">
        <v>87</v>
      </c>
    </row>
    <row r="2" spans="1:23" ht="17.399999999999999" x14ac:dyDescent="0.25">
      <c r="A2" s="205" t="s">
        <v>145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39"/>
      <c r="R2" s="72" t="s">
        <v>57</v>
      </c>
      <c r="S2" s="39"/>
      <c r="T2" s="39"/>
      <c r="U2" s="39"/>
      <c r="V2" s="39"/>
      <c r="W2" s="39"/>
    </row>
    <row r="3" spans="1:23" ht="16.2" x14ac:dyDescent="0.25">
      <c r="A3" s="206" t="s">
        <v>146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40"/>
      <c r="R3" s="40"/>
      <c r="S3" s="40"/>
      <c r="T3" s="40"/>
      <c r="U3" s="40"/>
      <c r="V3" s="40"/>
      <c r="W3" s="40"/>
    </row>
    <row r="4" spans="1:23" s="38" customFormat="1" ht="13.8" x14ac:dyDescent="0.25">
      <c r="A4" s="207"/>
      <c r="B4" s="207"/>
      <c r="C4" s="207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41"/>
      <c r="R4" s="41"/>
      <c r="S4" s="41"/>
      <c r="T4" s="41"/>
      <c r="U4" s="41"/>
      <c r="V4" s="41"/>
      <c r="W4" s="41"/>
    </row>
    <row r="5" spans="1:23" s="38" customFormat="1" ht="13.8" x14ac:dyDescent="0.25">
      <c r="A5" s="209" t="s">
        <v>147</v>
      </c>
      <c r="B5" s="209"/>
      <c r="C5" s="209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41"/>
      <c r="R5" s="41"/>
      <c r="S5" s="41"/>
      <c r="T5" s="41"/>
      <c r="U5" s="41"/>
      <c r="V5" s="41"/>
      <c r="W5" s="41"/>
    </row>
    <row r="6" spans="1:23" s="38" customFormat="1" ht="13.8" x14ac:dyDescent="0.25">
      <c r="A6" s="210" t="s">
        <v>144</v>
      </c>
      <c r="B6" s="210"/>
      <c r="C6" s="210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42"/>
      <c r="R6" s="42"/>
      <c r="S6" s="42"/>
      <c r="T6" s="42"/>
      <c r="U6" s="42"/>
      <c r="V6" s="42"/>
      <c r="W6" s="42"/>
    </row>
    <row r="7" spans="1:23" s="38" customFormat="1" ht="13.8" x14ac:dyDescent="0.25">
      <c r="A7" s="212"/>
      <c r="B7" s="212"/>
      <c r="C7" s="212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43"/>
      <c r="R7" s="42"/>
      <c r="S7" s="42"/>
      <c r="T7" s="42"/>
      <c r="U7" s="43"/>
      <c r="V7" s="42"/>
      <c r="W7" s="42"/>
    </row>
    <row r="8" spans="1:23" ht="27" customHeight="1" x14ac:dyDescent="0.25">
      <c r="A8" s="213" t="s">
        <v>59</v>
      </c>
      <c r="B8" s="213" t="s">
        <v>28</v>
      </c>
      <c r="C8" s="214" t="s">
        <v>29</v>
      </c>
      <c r="D8" s="214" t="s">
        <v>0</v>
      </c>
      <c r="E8" s="214" t="s">
        <v>43</v>
      </c>
      <c r="F8" s="214" t="s">
        <v>22</v>
      </c>
      <c r="G8" s="214"/>
      <c r="H8" s="214"/>
      <c r="I8" s="214"/>
      <c r="J8" s="214" t="s">
        <v>14</v>
      </c>
      <c r="K8" s="213" t="s">
        <v>58</v>
      </c>
      <c r="L8" s="213"/>
      <c r="M8" s="213"/>
      <c r="N8" s="213"/>
      <c r="O8" s="213"/>
      <c r="P8" s="214" t="s">
        <v>11</v>
      </c>
    </row>
    <row r="9" spans="1:23" ht="27" customHeight="1" x14ac:dyDescent="0.25">
      <c r="A9" s="214"/>
      <c r="B9" s="213"/>
      <c r="C9" s="214"/>
      <c r="D9" s="214"/>
      <c r="E9" s="214"/>
      <c r="F9" s="66" t="s">
        <v>46</v>
      </c>
      <c r="G9" s="67" t="s">
        <v>20</v>
      </c>
      <c r="H9" s="66" t="s">
        <v>45</v>
      </c>
      <c r="I9" s="67" t="s">
        <v>32</v>
      </c>
      <c r="J9" s="214"/>
      <c r="K9" s="66" t="s">
        <v>37</v>
      </c>
      <c r="L9" s="66" t="s">
        <v>38</v>
      </c>
      <c r="M9" s="66" t="s">
        <v>40</v>
      </c>
      <c r="N9" s="66" t="s">
        <v>39</v>
      </c>
      <c r="O9" s="66" t="s">
        <v>44</v>
      </c>
      <c r="P9" s="214"/>
    </row>
    <row r="10" spans="1:23" s="35" customFormat="1" ht="49.95" customHeight="1" x14ac:dyDescent="0.25">
      <c r="A10" s="216">
        <v>1</v>
      </c>
      <c r="B10" s="217" t="s">
        <v>148</v>
      </c>
      <c r="C10" s="217" t="s">
        <v>149</v>
      </c>
      <c r="D10" s="217" t="s">
        <v>150</v>
      </c>
      <c r="E10" s="69" t="s">
        <v>30</v>
      </c>
      <c r="F10" s="150">
        <v>23</v>
      </c>
      <c r="G10" s="150">
        <v>23</v>
      </c>
      <c r="H10" s="150">
        <v>0</v>
      </c>
      <c r="I10" s="150">
        <v>0</v>
      </c>
      <c r="J10" s="152">
        <v>100</v>
      </c>
      <c r="K10" s="150">
        <v>1</v>
      </c>
      <c r="L10" s="150">
        <v>4</v>
      </c>
      <c r="M10" s="150">
        <v>4</v>
      </c>
      <c r="N10" s="150">
        <v>11</v>
      </c>
      <c r="O10" s="150">
        <v>3</v>
      </c>
      <c r="P10" s="152">
        <v>67.930000000000007</v>
      </c>
      <c r="Q10" s="33"/>
      <c r="R10" s="33"/>
      <c r="S10" s="33"/>
      <c r="T10" s="34"/>
      <c r="U10" s="33"/>
      <c r="V10" s="33"/>
      <c r="W10" s="33"/>
    </row>
    <row r="11" spans="1:23" s="35" customFormat="1" ht="49.95" customHeight="1" x14ac:dyDescent="0.25">
      <c r="A11" s="216"/>
      <c r="B11" s="217"/>
      <c r="C11" s="217"/>
      <c r="D11" s="217"/>
      <c r="E11" s="69" t="s">
        <v>31</v>
      </c>
      <c r="F11" s="150">
        <v>16</v>
      </c>
      <c r="G11" s="150">
        <v>16</v>
      </c>
      <c r="H11" s="150">
        <v>0</v>
      </c>
      <c r="I11" s="150">
        <v>0</v>
      </c>
      <c r="J11" s="152">
        <v>100</v>
      </c>
      <c r="K11" s="150">
        <v>0</v>
      </c>
      <c r="L11" s="150">
        <v>2</v>
      </c>
      <c r="M11" s="150">
        <v>4</v>
      </c>
      <c r="N11" s="150">
        <v>7</v>
      </c>
      <c r="O11" s="150">
        <v>3</v>
      </c>
      <c r="P11" s="152">
        <v>72.34</v>
      </c>
      <c r="Q11" s="33"/>
      <c r="R11" s="33"/>
      <c r="S11" s="33"/>
      <c r="T11" s="34"/>
      <c r="U11" s="33"/>
      <c r="V11" s="33"/>
      <c r="W11" s="33"/>
    </row>
    <row r="12" spans="1:23" s="35" customFormat="1" ht="49.95" customHeight="1" x14ac:dyDescent="0.25">
      <c r="A12" s="216"/>
      <c r="B12" s="217"/>
      <c r="C12" s="217"/>
      <c r="D12" s="217"/>
      <c r="E12" s="56" t="s">
        <v>42</v>
      </c>
      <c r="F12" s="50">
        <v>39</v>
      </c>
      <c r="G12" s="50">
        <v>39</v>
      </c>
      <c r="H12" s="50">
        <v>0</v>
      </c>
      <c r="I12" s="50">
        <v>0</v>
      </c>
      <c r="J12" s="153">
        <v>100</v>
      </c>
      <c r="K12" s="50">
        <v>1</v>
      </c>
      <c r="L12" s="50">
        <v>6</v>
      </c>
      <c r="M12" s="50">
        <v>8</v>
      </c>
      <c r="N12" s="50">
        <v>18</v>
      </c>
      <c r="O12" s="50">
        <v>6</v>
      </c>
      <c r="P12" s="153">
        <v>69.739999999999995</v>
      </c>
      <c r="Q12" s="33"/>
      <c r="R12" s="33"/>
      <c r="S12" s="33"/>
      <c r="T12" s="34"/>
      <c r="U12" s="33"/>
      <c r="V12" s="33"/>
      <c r="W12" s="33"/>
    </row>
    <row r="13" spans="1:23" s="13" customFormat="1" ht="10.199999999999999" x14ac:dyDescent="0.25">
      <c r="A13" s="215" t="s">
        <v>140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11"/>
      <c r="R13" s="11"/>
      <c r="S13" s="11"/>
      <c r="T13" s="12"/>
      <c r="U13" s="11"/>
      <c r="V13" s="11"/>
      <c r="W13" s="11"/>
    </row>
    <row r="14" spans="1:23" s="63" customFormat="1" ht="40.049999999999997" customHeight="1" x14ac:dyDescent="0.2">
      <c r="A14" s="203" t="s">
        <v>142</v>
      </c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65"/>
      <c r="R14" s="65"/>
      <c r="S14" s="65"/>
      <c r="T14" s="64"/>
      <c r="U14" s="65"/>
      <c r="V14" s="65"/>
      <c r="W14" s="65"/>
    </row>
    <row r="15" spans="1:23" s="63" customFormat="1" ht="40.049999999999997" customHeight="1" x14ac:dyDescent="0.25">
      <c r="A15" s="201" t="s">
        <v>143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65"/>
      <c r="R15" s="65"/>
      <c r="S15" s="65"/>
      <c r="T15" s="64"/>
      <c r="U15" s="65"/>
      <c r="V15" s="65"/>
      <c r="W15" s="65"/>
    </row>
    <row r="997" spans="1:23" ht="19.8" x14ac:dyDescent="0.25">
      <c r="A997" s="44"/>
      <c r="B997" s="44"/>
      <c r="C997" s="44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6"/>
      <c r="O997" s="45"/>
      <c r="P997" s="45"/>
      <c r="Q997" s="45"/>
      <c r="R997" s="45"/>
      <c r="S997" s="45"/>
      <c r="T997" s="45"/>
      <c r="U997" s="45"/>
      <c r="V997" s="45"/>
      <c r="W997" s="45"/>
    </row>
    <row r="998" spans="1:23" ht="19.8" x14ac:dyDescent="0.25">
      <c r="A998" s="47"/>
      <c r="B998" s="47"/>
      <c r="C998" s="47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6"/>
      <c r="O998" s="45"/>
      <c r="P998" s="45"/>
      <c r="Q998" s="45"/>
      <c r="R998" s="45"/>
      <c r="S998" s="45"/>
      <c r="T998" s="45"/>
      <c r="U998" s="45"/>
      <c r="V998" s="45"/>
      <c r="W998" s="45"/>
    </row>
    <row r="999" spans="1:23" ht="19.8" x14ac:dyDescent="0.25">
      <c r="A999" s="47"/>
      <c r="B999" s="47"/>
      <c r="C999" s="47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6"/>
      <c r="O999" s="45"/>
      <c r="P999" s="45"/>
      <c r="Q999" s="45"/>
      <c r="R999" s="45"/>
      <c r="S999" s="45"/>
      <c r="T999" s="45"/>
      <c r="U999" s="45"/>
      <c r="V999" s="45"/>
      <c r="W999" s="45"/>
    </row>
    <row r="1000" spans="1:23" ht="19.8" x14ac:dyDescent="0.25">
      <c r="A1000" s="47"/>
      <c r="B1000" s="47"/>
      <c r="C1000" s="47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6"/>
      <c r="O1000" s="45"/>
      <c r="P1000" s="45"/>
      <c r="Q1000" s="45"/>
      <c r="R1000" s="45"/>
      <c r="S1000" s="45"/>
      <c r="T1000" s="45"/>
      <c r="U1000" s="45"/>
      <c r="V1000" s="45"/>
      <c r="W1000" s="45"/>
    </row>
    <row r="1001" spans="1:23" ht="19.8" x14ac:dyDescent="0.25">
      <c r="A1001" s="47"/>
      <c r="B1001" s="47"/>
      <c r="C1001" s="47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6"/>
      <c r="O1001" s="45"/>
      <c r="P1001" s="45"/>
      <c r="Q1001" s="45"/>
      <c r="R1001" s="45"/>
      <c r="S1001" s="45"/>
      <c r="T1001" s="45"/>
      <c r="U1001" s="45"/>
      <c r="V1001" s="45"/>
      <c r="W1001" s="45"/>
    </row>
    <row r="1002" spans="1:23" ht="19.8" x14ac:dyDescent="0.25">
      <c r="A1002" s="47"/>
      <c r="B1002" s="47"/>
      <c r="C1002" s="47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6"/>
      <c r="O1002" s="45"/>
      <c r="P1002" s="45"/>
      <c r="Q1002" s="45"/>
      <c r="R1002" s="45"/>
      <c r="S1002" s="45"/>
      <c r="T1002" s="45"/>
      <c r="U1002" s="45"/>
      <c r="V1002" s="45"/>
      <c r="W1002" s="45"/>
    </row>
    <row r="1003" spans="1:23" ht="19.8" x14ac:dyDescent="0.25">
      <c r="A1003" s="47"/>
      <c r="B1003" s="47"/>
      <c r="C1003" s="47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6"/>
      <c r="O1003" s="45"/>
      <c r="P1003" s="45"/>
      <c r="Q1003" s="45"/>
      <c r="R1003" s="45"/>
      <c r="S1003" s="45"/>
      <c r="T1003" s="45"/>
      <c r="U1003" s="45"/>
      <c r="V1003" s="45"/>
      <c r="W1003" s="45"/>
    </row>
    <row r="1004" spans="1:23" ht="19.8" x14ac:dyDescent="0.25">
      <c r="A1004" s="47"/>
      <c r="B1004" s="47"/>
      <c r="C1004" s="47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6"/>
      <c r="O1004" s="45"/>
      <c r="P1004" s="45"/>
      <c r="Q1004" s="45"/>
      <c r="R1004" s="45"/>
      <c r="S1004" s="45"/>
      <c r="T1004" s="45"/>
      <c r="U1004" s="45"/>
      <c r="V1004" s="45"/>
      <c r="W1004" s="45"/>
    </row>
    <row r="1005" spans="1:23" ht="19.8" x14ac:dyDescent="0.25">
      <c r="A1005" s="47"/>
      <c r="B1005" s="47"/>
      <c r="C1005" s="47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6"/>
      <c r="O1005" s="45"/>
      <c r="P1005" s="45"/>
      <c r="Q1005" s="45"/>
      <c r="R1005" s="45"/>
      <c r="S1005" s="45"/>
      <c r="T1005" s="45"/>
      <c r="U1005" s="45"/>
      <c r="V1005" s="45"/>
      <c r="W1005" s="45"/>
    </row>
    <row r="1006" spans="1:23" ht="19.8" x14ac:dyDescent="0.25">
      <c r="A1006" s="47"/>
      <c r="B1006" s="47"/>
      <c r="C1006" s="47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6"/>
      <c r="O1006" s="45"/>
      <c r="P1006" s="45"/>
      <c r="Q1006" s="45"/>
      <c r="R1006" s="45"/>
      <c r="S1006" s="45"/>
      <c r="T1006" s="45"/>
      <c r="U1006" s="45"/>
      <c r="V1006" s="45"/>
      <c r="W1006" s="45"/>
    </row>
    <row r="1007" spans="1:23" ht="19.8" x14ac:dyDescent="0.25">
      <c r="A1007" s="47"/>
      <c r="B1007" s="47"/>
      <c r="C1007" s="47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6"/>
      <c r="O1007" s="45"/>
      <c r="P1007" s="45"/>
      <c r="Q1007" s="45"/>
      <c r="R1007" s="45"/>
      <c r="S1007" s="45"/>
      <c r="T1007" s="45"/>
      <c r="U1007" s="45"/>
      <c r="V1007" s="45"/>
      <c r="W1007" s="45"/>
    </row>
    <row r="1008" spans="1:23" ht="19.8" x14ac:dyDescent="0.25">
      <c r="A1008" s="47"/>
      <c r="B1008" s="47"/>
      <c r="C1008" s="47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6"/>
      <c r="O1008" s="45"/>
      <c r="P1008" s="45"/>
      <c r="Q1008" s="45"/>
      <c r="R1008" s="45"/>
      <c r="S1008" s="45"/>
      <c r="T1008" s="45"/>
      <c r="U1008" s="45"/>
      <c r="V1008" s="45"/>
      <c r="W1008" s="45"/>
    </row>
    <row r="1009" spans="1:23" ht="19.8" x14ac:dyDescent="0.25">
      <c r="A1009" s="47"/>
      <c r="B1009" s="47"/>
      <c r="C1009" s="47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6"/>
      <c r="O1009" s="45"/>
      <c r="P1009" s="45"/>
      <c r="Q1009" s="45"/>
      <c r="R1009" s="45"/>
      <c r="S1009" s="45"/>
      <c r="T1009" s="45"/>
      <c r="U1009" s="45"/>
      <c r="V1009" s="45"/>
      <c r="W1009" s="45"/>
    </row>
    <row r="1010" spans="1:23" ht="19.8" x14ac:dyDescent="0.25">
      <c r="A1010" s="47"/>
      <c r="B1010" s="47"/>
      <c r="C1010" s="47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6"/>
      <c r="O1010" s="45"/>
      <c r="P1010" s="45"/>
      <c r="Q1010" s="45"/>
      <c r="R1010" s="45"/>
      <c r="S1010" s="45"/>
      <c r="T1010" s="45"/>
      <c r="U1010" s="45"/>
      <c r="V1010" s="45"/>
      <c r="W1010" s="45"/>
    </row>
    <row r="1011" spans="1:23" ht="19.8" x14ac:dyDescent="0.25">
      <c r="A1011" s="47"/>
      <c r="B1011" s="47"/>
      <c r="C1011" s="47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6"/>
      <c r="O1011" s="45"/>
      <c r="P1011" s="45"/>
      <c r="Q1011" s="45"/>
      <c r="R1011" s="45"/>
      <c r="S1011" s="45"/>
      <c r="T1011" s="45"/>
      <c r="U1011" s="45"/>
      <c r="V1011" s="45"/>
      <c r="W1011" s="45"/>
    </row>
    <row r="1012" spans="1:23" ht="19.8" x14ac:dyDescent="0.25">
      <c r="A1012" s="47"/>
      <c r="B1012" s="47"/>
      <c r="C1012" s="47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6"/>
      <c r="O1012" s="45"/>
      <c r="P1012" s="45"/>
      <c r="Q1012" s="45"/>
      <c r="R1012" s="45"/>
      <c r="S1012" s="45"/>
      <c r="T1012" s="45"/>
      <c r="U1012" s="45"/>
      <c r="V1012" s="45"/>
      <c r="W1012" s="45"/>
    </row>
    <row r="1013" spans="1:23" ht="19.8" x14ac:dyDescent="0.25">
      <c r="A1013" s="47"/>
      <c r="B1013" s="47"/>
      <c r="C1013" s="47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6"/>
      <c r="O1013" s="45"/>
      <c r="P1013" s="45"/>
      <c r="Q1013" s="45"/>
      <c r="R1013" s="45"/>
      <c r="S1013" s="45"/>
      <c r="T1013" s="45"/>
      <c r="U1013" s="45"/>
      <c r="V1013" s="45"/>
      <c r="W1013" s="45"/>
    </row>
    <row r="1014" spans="1:23" ht="19.8" x14ac:dyDescent="0.25">
      <c r="A1014" s="47"/>
      <c r="B1014" s="47"/>
      <c r="C1014" s="47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6"/>
      <c r="O1014" s="45"/>
      <c r="P1014" s="45"/>
      <c r="Q1014" s="45"/>
      <c r="R1014" s="45"/>
      <c r="S1014" s="45"/>
      <c r="T1014" s="45"/>
      <c r="U1014" s="45"/>
      <c r="V1014" s="45"/>
      <c r="W1014" s="45"/>
    </row>
    <row r="1015" spans="1:23" ht="19.8" x14ac:dyDescent="0.25">
      <c r="A1015" s="47"/>
      <c r="B1015" s="47"/>
      <c r="C1015" s="47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6"/>
      <c r="O1015" s="45"/>
      <c r="P1015" s="45"/>
      <c r="Q1015" s="45"/>
      <c r="R1015" s="45"/>
      <c r="S1015" s="45"/>
      <c r="T1015" s="45"/>
      <c r="U1015" s="45"/>
      <c r="V1015" s="45"/>
      <c r="W1015" s="45"/>
    </row>
    <row r="1016" spans="1:23" ht="19.8" x14ac:dyDescent="0.25">
      <c r="A1016" s="47"/>
      <c r="B1016" s="47"/>
      <c r="C1016" s="47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6"/>
      <c r="O1016" s="45"/>
      <c r="P1016" s="45"/>
      <c r="Q1016" s="45"/>
      <c r="R1016" s="45"/>
      <c r="S1016" s="45"/>
      <c r="T1016" s="45"/>
      <c r="U1016" s="45"/>
      <c r="V1016" s="45"/>
      <c r="W1016" s="45"/>
    </row>
  </sheetData>
  <sheetProtection algorithmName="SHA-512" hashValue="f+dX9wXwaZM1bK7xHUgRVNawfm3STVVs9p7BXnvBDS7NsjYTkfJOjOfAWASGQF71cQrsd0pqE4WrRs1peSqW7w==" saltValue="sUOLjP2TBSVzheotpYZt1Q==" spinCount="100000" sheet="1" objects="1" scenarios="1"/>
  <mergeCells count="23">
    <mergeCell ref="A13:P13"/>
    <mergeCell ref="K8:O8"/>
    <mergeCell ref="P8:P9"/>
    <mergeCell ref="A10:A12"/>
    <mergeCell ref="B10:B12"/>
    <mergeCell ref="C10:C12"/>
    <mergeCell ref="D10:D12"/>
    <mergeCell ref="A15:P15"/>
    <mergeCell ref="A14:P14"/>
    <mergeCell ref="A1:P1"/>
    <mergeCell ref="A2:P2"/>
    <mergeCell ref="A3:P3"/>
    <mergeCell ref="A4:P4"/>
    <mergeCell ref="A5:P5"/>
    <mergeCell ref="A6:P6"/>
    <mergeCell ref="A7:P7"/>
    <mergeCell ref="A8:A9"/>
    <mergeCell ref="B8:B9"/>
    <mergeCell ref="C8:C9"/>
    <mergeCell ref="D8:D9"/>
    <mergeCell ref="E8:E9"/>
    <mergeCell ref="F8:I8"/>
    <mergeCell ref="J8:J9"/>
  </mergeCells>
  <hyperlinks>
    <hyperlink ref="R2" location="Index!A1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&amp;RPROFORMA - 10 A</oddHeader>
    <oddFooter>Page &amp;P of &amp;N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14"/>
  <sheetViews>
    <sheetView showGridLines="0" zoomScaleNormal="100" zoomScaleSheetLayoutView="50" workbookViewId="0">
      <pane xSplit="16" ySplit="8" topLeftCell="Q9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2" customWidth="1"/>
    <col min="2" max="2" width="20.77734375" style="1" customWidth="1"/>
    <col min="3" max="3" width="5.6640625" style="1" customWidth="1"/>
    <col min="4" max="16" width="8.77734375" style="1" customWidth="1"/>
    <col min="17" max="17" width="6.6640625" style="1" customWidth="1"/>
    <col min="18" max="18" width="18" style="2" bestFit="1" customWidth="1"/>
    <col min="19" max="22" width="25.6640625" style="2" customWidth="1"/>
    <col min="23" max="16384" width="9.109375" style="2"/>
  </cols>
  <sheetData>
    <row r="1" spans="1:18" ht="16.2" x14ac:dyDescent="0.25">
      <c r="A1" s="205" t="s">
        <v>137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R1" s="147" t="s">
        <v>113</v>
      </c>
    </row>
    <row r="2" spans="1:18" ht="17.399999999999999" x14ac:dyDescent="0.25">
      <c r="A2" s="205" t="s">
        <v>145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39"/>
      <c r="R2" s="137" t="s">
        <v>57</v>
      </c>
    </row>
    <row r="3" spans="1:18" ht="14.4" x14ac:dyDescent="0.25">
      <c r="A3" s="206" t="s">
        <v>146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75"/>
      <c r="R3" s="70"/>
    </row>
    <row r="4" spans="1:18" s="38" customFormat="1" ht="13.8" x14ac:dyDescent="0.25">
      <c r="A4" s="209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41"/>
    </row>
    <row r="5" spans="1:18" s="38" customFormat="1" ht="13.8" x14ac:dyDescent="0.25">
      <c r="A5" s="209" t="s">
        <v>147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41"/>
    </row>
    <row r="6" spans="1:18" ht="13.8" x14ac:dyDescent="0.25">
      <c r="A6" s="220" t="s">
        <v>182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4"/>
    </row>
    <row r="7" spans="1:18" ht="13.8" x14ac:dyDescent="0.25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4"/>
    </row>
    <row r="8" spans="1:18" ht="28.05" customHeight="1" x14ac:dyDescent="0.25">
      <c r="A8" s="66" t="s">
        <v>60</v>
      </c>
      <c r="B8" s="67" t="s">
        <v>0</v>
      </c>
      <c r="C8" s="67" t="s">
        <v>43</v>
      </c>
      <c r="D8" s="66" t="s">
        <v>35</v>
      </c>
      <c r="E8" s="66" t="s">
        <v>36</v>
      </c>
      <c r="F8" s="66" t="s">
        <v>14</v>
      </c>
      <c r="G8" s="66" t="s">
        <v>7</v>
      </c>
      <c r="H8" s="66" t="s">
        <v>8</v>
      </c>
      <c r="I8" s="66" t="s">
        <v>9</v>
      </c>
      <c r="J8" s="66" t="s">
        <v>10</v>
      </c>
      <c r="K8" s="66" t="s">
        <v>6</v>
      </c>
      <c r="L8" s="66" t="s">
        <v>5</v>
      </c>
      <c r="M8" s="66" t="s">
        <v>4</v>
      </c>
      <c r="N8" s="66" t="s">
        <v>3</v>
      </c>
      <c r="O8" s="66" t="s">
        <v>2</v>
      </c>
      <c r="P8" s="66" t="s">
        <v>56</v>
      </c>
    </row>
    <row r="9" spans="1:18" ht="49.95" customHeight="1" x14ac:dyDescent="0.25">
      <c r="A9" s="219">
        <v>1</v>
      </c>
      <c r="B9" s="218" t="s">
        <v>150</v>
      </c>
      <c r="C9" s="73" t="s">
        <v>30</v>
      </c>
      <c r="D9" s="73">
        <v>37</v>
      </c>
      <c r="E9" s="73">
        <v>35</v>
      </c>
      <c r="F9" s="154">
        <v>94.59</v>
      </c>
      <c r="G9" s="73">
        <v>33</v>
      </c>
      <c r="H9" s="73">
        <v>23</v>
      </c>
      <c r="I9" s="73">
        <v>27</v>
      </c>
      <c r="J9" s="73">
        <v>21</v>
      </c>
      <c r="K9" s="73">
        <v>21</v>
      </c>
      <c r="L9" s="73">
        <v>25</v>
      </c>
      <c r="M9" s="73">
        <v>16</v>
      </c>
      <c r="N9" s="73">
        <v>17</v>
      </c>
      <c r="O9" s="73">
        <v>2</v>
      </c>
      <c r="P9" s="154">
        <v>60.81</v>
      </c>
    </row>
    <row r="10" spans="1:18" ht="49.95" customHeight="1" x14ac:dyDescent="0.25">
      <c r="A10" s="219"/>
      <c r="B10" s="218"/>
      <c r="C10" s="73" t="s">
        <v>31</v>
      </c>
      <c r="D10" s="73">
        <v>37</v>
      </c>
      <c r="E10" s="73">
        <v>36</v>
      </c>
      <c r="F10" s="154">
        <v>97.3</v>
      </c>
      <c r="G10" s="73">
        <v>36</v>
      </c>
      <c r="H10" s="73">
        <v>30</v>
      </c>
      <c r="I10" s="73">
        <v>29</v>
      </c>
      <c r="J10" s="73">
        <v>30</v>
      </c>
      <c r="K10" s="73">
        <v>22</v>
      </c>
      <c r="L10" s="73">
        <v>21</v>
      </c>
      <c r="M10" s="73">
        <v>8</v>
      </c>
      <c r="N10" s="73">
        <v>8</v>
      </c>
      <c r="O10" s="73">
        <v>1</v>
      </c>
      <c r="P10" s="154">
        <v>67.36</v>
      </c>
    </row>
    <row r="11" spans="1:18" ht="49.95" customHeight="1" x14ac:dyDescent="0.25">
      <c r="A11" s="219"/>
      <c r="B11" s="218"/>
      <c r="C11" s="50" t="s">
        <v>42</v>
      </c>
      <c r="D11" s="50">
        <v>74</v>
      </c>
      <c r="E11" s="50">
        <v>71</v>
      </c>
      <c r="F11" s="153">
        <v>95.95</v>
      </c>
      <c r="G11" s="50">
        <v>69</v>
      </c>
      <c r="H11" s="50">
        <v>53</v>
      </c>
      <c r="I11" s="50">
        <v>56</v>
      </c>
      <c r="J11" s="50">
        <v>51</v>
      </c>
      <c r="K11" s="50">
        <v>43</v>
      </c>
      <c r="L11" s="50">
        <v>46</v>
      </c>
      <c r="M11" s="50">
        <v>24</v>
      </c>
      <c r="N11" s="50">
        <v>25</v>
      </c>
      <c r="O11" s="50">
        <v>3</v>
      </c>
      <c r="P11" s="153">
        <v>64.09</v>
      </c>
    </row>
    <row r="12" spans="1:18" s="13" customFormat="1" ht="10.199999999999999" x14ac:dyDescent="0.25">
      <c r="A12" s="215" t="s">
        <v>140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12"/>
    </row>
    <row r="13" spans="1:18" s="13" customFormat="1" ht="40.049999999999997" customHeight="1" x14ac:dyDescent="0.2">
      <c r="A13" s="203" t="s">
        <v>142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12"/>
    </row>
    <row r="14" spans="1:18" s="13" customFormat="1" ht="40.049999999999997" customHeight="1" x14ac:dyDescent="0.25">
      <c r="A14" s="201" t="s">
        <v>143</v>
      </c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12"/>
    </row>
    <row r="995" spans="1:17" ht="19.8" x14ac:dyDescent="0.25">
      <c r="A995" s="76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</row>
    <row r="996" spans="1:17" ht="19.8" x14ac:dyDescent="0.25">
      <c r="A996" s="77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</row>
    <row r="997" spans="1:17" ht="19.8" x14ac:dyDescent="0.25">
      <c r="A997" s="77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</row>
    <row r="998" spans="1:17" ht="19.8" x14ac:dyDescent="0.25">
      <c r="A998" s="77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</row>
    <row r="999" spans="1:17" ht="19.8" x14ac:dyDescent="0.25">
      <c r="A999" s="77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</row>
    <row r="1000" spans="1:17" ht="19.8" x14ac:dyDescent="0.25">
      <c r="A1000" s="77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</row>
    <row r="1001" spans="1:17" ht="19.8" x14ac:dyDescent="0.25">
      <c r="A1001" s="77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</row>
    <row r="1002" spans="1:17" ht="19.8" x14ac:dyDescent="0.25">
      <c r="A1002" s="77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</row>
    <row r="1003" spans="1:17" ht="19.8" x14ac:dyDescent="0.25">
      <c r="A1003" s="77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</row>
    <row r="1004" spans="1:17" ht="19.8" x14ac:dyDescent="0.25">
      <c r="A1004" s="77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</row>
    <row r="1005" spans="1:17" ht="19.8" x14ac:dyDescent="0.25">
      <c r="A1005" s="77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</row>
    <row r="1006" spans="1:17" ht="19.8" x14ac:dyDescent="0.25">
      <c r="A1006" s="77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</row>
    <row r="1007" spans="1:17" ht="19.8" x14ac:dyDescent="0.25">
      <c r="A1007" s="77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</row>
    <row r="1008" spans="1:17" ht="19.8" x14ac:dyDescent="0.25">
      <c r="A1008" s="77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</row>
    <row r="1009" spans="1:17" ht="19.8" x14ac:dyDescent="0.25">
      <c r="A1009" s="77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</row>
    <row r="1010" spans="1:17" ht="19.8" x14ac:dyDescent="0.25">
      <c r="A1010" s="77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</row>
    <row r="1011" spans="1:17" ht="19.8" x14ac:dyDescent="0.25">
      <c r="A1011" s="77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</row>
    <row r="1012" spans="1:17" ht="19.8" x14ac:dyDescent="0.25">
      <c r="A1012" s="77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</row>
    <row r="1013" spans="1:17" ht="19.8" x14ac:dyDescent="0.25">
      <c r="A1013" s="77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</row>
    <row r="1014" spans="1:17" ht="19.8" x14ac:dyDescent="0.25">
      <c r="A1014" s="77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</row>
  </sheetData>
  <sheetProtection algorithmName="SHA-512" hashValue="NWQ7EzHhvINjr4kiL8jNU9HaCp3pz3HddmcC7+WlLu3rp+sRchc9oQQdBaoTy+4NVkDCgwxNZXDg63eqJVccaA==" saltValue="N/Nmayso9P61xKSCIPG3GA==" spinCount="100000" sheet="1" objects="1" scenarios="1"/>
  <mergeCells count="12">
    <mergeCell ref="A13:P13"/>
    <mergeCell ref="A14:P14"/>
    <mergeCell ref="A12:P12"/>
    <mergeCell ref="A7:P7"/>
    <mergeCell ref="A9:A11"/>
    <mergeCell ref="B9:B11"/>
    <mergeCell ref="A6:P6"/>
    <mergeCell ref="A1:P1"/>
    <mergeCell ref="A2:P2"/>
    <mergeCell ref="A3:P3"/>
    <mergeCell ref="A4:P4"/>
    <mergeCell ref="A5:P5"/>
  </mergeCells>
  <hyperlinks>
    <hyperlink ref="R2" location="Index!A1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&amp;RPROFORMA - 12 B</oddHeader>
    <oddFooter>Page &amp;P of &amp;N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14"/>
  <sheetViews>
    <sheetView showGridLines="0" zoomScaleNormal="100" zoomScaleSheetLayoutView="50" workbookViewId="0">
      <pane xSplit="16" ySplit="8" topLeftCell="Q9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2" customWidth="1"/>
    <col min="2" max="2" width="20.77734375" style="1" customWidth="1"/>
    <col min="3" max="3" width="5.6640625" style="1" customWidth="1"/>
    <col min="4" max="16" width="8.77734375" style="1" customWidth="1"/>
    <col min="17" max="17" width="6.6640625" style="1" customWidth="1"/>
    <col min="18" max="18" width="19.109375" style="2" bestFit="1" customWidth="1"/>
    <col min="19" max="22" width="25.6640625" style="2" customWidth="1"/>
    <col min="23" max="16384" width="9.109375" style="2"/>
  </cols>
  <sheetData>
    <row r="1" spans="1:18" ht="16.2" x14ac:dyDescent="0.25">
      <c r="A1" s="205" t="s">
        <v>137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R1" s="147" t="s">
        <v>114</v>
      </c>
    </row>
    <row r="2" spans="1:18" ht="17.399999999999999" x14ac:dyDescent="0.25">
      <c r="A2" s="205" t="s">
        <v>145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39"/>
      <c r="R2" s="137" t="s">
        <v>57</v>
      </c>
    </row>
    <row r="3" spans="1:18" ht="14.4" x14ac:dyDescent="0.25">
      <c r="A3" s="206" t="s">
        <v>146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75"/>
      <c r="R3" s="70"/>
    </row>
    <row r="4" spans="1:18" s="38" customFormat="1" ht="13.8" x14ac:dyDescent="0.25">
      <c r="A4" s="209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41"/>
    </row>
    <row r="5" spans="1:18" s="38" customFormat="1" ht="13.8" x14ac:dyDescent="0.25">
      <c r="A5" s="209" t="s">
        <v>147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41"/>
    </row>
    <row r="6" spans="1:18" ht="13.8" x14ac:dyDescent="0.25">
      <c r="A6" s="220" t="s">
        <v>183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4"/>
    </row>
    <row r="7" spans="1:18" ht="13.8" x14ac:dyDescent="0.25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4"/>
    </row>
    <row r="8" spans="1:18" ht="28.05" customHeight="1" x14ac:dyDescent="0.25">
      <c r="A8" s="66" t="s">
        <v>60</v>
      </c>
      <c r="B8" s="67" t="s">
        <v>0</v>
      </c>
      <c r="C8" s="67" t="s">
        <v>43</v>
      </c>
      <c r="D8" s="66" t="s">
        <v>35</v>
      </c>
      <c r="E8" s="66" t="s">
        <v>36</v>
      </c>
      <c r="F8" s="66" t="s">
        <v>14</v>
      </c>
      <c r="G8" s="66" t="s">
        <v>7</v>
      </c>
      <c r="H8" s="66" t="s">
        <v>8</v>
      </c>
      <c r="I8" s="66" t="s">
        <v>9</v>
      </c>
      <c r="J8" s="66" t="s">
        <v>10</v>
      </c>
      <c r="K8" s="66" t="s">
        <v>6</v>
      </c>
      <c r="L8" s="66" t="s">
        <v>5</v>
      </c>
      <c r="M8" s="66" t="s">
        <v>4</v>
      </c>
      <c r="N8" s="66" t="s">
        <v>3</v>
      </c>
      <c r="O8" s="66" t="s">
        <v>2</v>
      </c>
      <c r="P8" s="66" t="s">
        <v>56</v>
      </c>
    </row>
    <row r="9" spans="1:18" ht="49.95" customHeight="1" x14ac:dyDescent="0.25">
      <c r="A9" s="219">
        <v>1</v>
      </c>
      <c r="B9" s="218" t="s">
        <v>150</v>
      </c>
      <c r="C9" s="73" t="s">
        <v>30</v>
      </c>
      <c r="D9" s="73">
        <v>29</v>
      </c>
      <c r="E9" s="73">
        <v>27</v>
      </c>
      <c r="F9" s="154">
        <v>93.1</v>
      </c>
      <c r="G9" s="73">
        <v>29</v>
      </c>
      <c r="H9" s="73">
        <v>22</v>
      </c>
      <c r="I9" s="73">
        <v>23</v>
      </c>
      <c r="J9" s="73">
        <v>14</v>
      </c>
      <c r="K9" s="73">
        <v>15</v>
      </c>
      <c r="L9" s="73">
        <v>17</v>
      </c>
      <c r="M9" s="73">
        <v>12</v>
      </c>
      <c r="N9" s="73">
        <v>11</v>
      </c>
      <c r="O9" s="73">
        <v>2</v>
      </c>
      <c r="P9" s="154">
        <v>63.79</v>
      </c>
    </row>
    <row r="10" spans="1:18" ht="49.95" customHeight="1" x14ac:dyDescent="0.25">
      <c r="A10" s="219"/>
      <c r="B10" s="218"/>
      <c r="C10" s="73" t="s">
        <v>31</v>
      </c>
      <c r="D10" s="73">
        <v>21</v>
      </c>
      <c r="E10" s="73">
        <v>20</v>
      </c>
      <c r="F10" s="154">
        <v>95.24</v>
      </c>
      <c r="G10" s="73">
        <v>27</v>
      </c>
      <c r="H10" s="73">
        <v>18</v>
      </c>
      <c r="I10" s="73">
        <v>18</v>
      </c>
      <c r="J10" s="73">
        <v>16</v>
      </c>
      <c r="K10" s="73">
        <v>9</v>
      </c>
      <c r="L10" s="73">
        <v>8</v>
      </c>
      <c r="M10" s="73">
        <v>4</v>
      </c>
      <c r="N10" s="73">
        <v>4</v>
      </c>
      <c r="O10" s="73">
        <v>1</v>
      </c>
      <c r="P10" s="154">
        <v>71.67</v>
      </c>
    </row>
    <row r="11" spans="1:18" ht="49.95" customHeight="1" x14ac:dyDescent="0.25">
      <c r="A11" s="219"/>
      <c r="B11" s="218"/>
      <c r="C11" s="50" t="s">
        <v>42</v>
      </c>
      <c r="D11" s="50">
        <v>50</v>
      </c>
      <c r="E11" s="50">
        <v>47</v>
      </c>
      <c r="F11" s="153">
        <v>94</v>
      </c>
      <c r="G11" s="50">
        <v>56</v>
      </c>
      <c r="H11" s="50">
        <v>40</v>
      </c>
      <c r="I11" s="50">
        <v>41</v>
      </c>
      <c r="J11" s="50">
        <v>30</v>
      </c>
      <c r="K11" s="50">
        <v>24</v>
      </c>
      <c r="L11" s="50">
        <v>25</v>
      </c>
      <c r="M11" s="50">
        <v>16</v>
      </c>
      <c r="N11" s="50">
        <v>15</v>
      </c>
      <c r="O11" s="50">
        <v>3</v>
      </c>
      <c r="P11" s="153">
        <v>67.099999999999994</v>
      </c>
    </row>
    <row r="12" spans="1:18" s="13" customFormat="1" ht="10.199999999999999" x14ac:dyDescent="0.25">
      <c r="A12" s="215" t="s">
        <v>140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12"/>
    </row>
    <row r="13" spans="1:18" s="13" customFormat="1" ht="40.049999999999997" customHeight="1" x14ac:dyDescent="0.2">
      <c r="A13" s="203" t="s">
        <v>142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12"/>
    </row>
    <row r="14" spans="1:18" s="13" customFormat="1" ht="40.049999999999997" customHeight="1" x14ac:dyDescent="0.25">
      <c r="A14" s="201" t="s">
        <v>143</v>
      </c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12"/>
    </row>
    <row r="995" spans="1:17" ht="19.8" x14ac:dyDescent="0.25">
      <c r="A995" s="76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</row>
    <row r="996" spans="1:17" ht="19.8" x14ac:dyDescent="0.25">
      <c r="A996" s="77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</row>
    <row r="997" spans="1:17" ht="19.8" x14ac:dyDescent="0.25">
      <c r="A997" s="77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</row>
    <row r="998" spans="1:17" ht="19.8" x14ac:dyDescent="0.25">
      <c r="A998" s="77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</row>
    <row r="999" spans="1:17" ht="19.8" x14ac:dyDescent="0.25">
      <c r="A999" s="77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</row>
    <row r="1000" spans="1:17" ht="19.8" x14ac:dyDescent="0.25">
      <c r="A1000" s="77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</row>
    <row r="1001" spans="1:17" ht="19.8" x14ac:dyDescent="0.25">
      <c r="A1001" s="77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</row>
    <row r="1002" spans="1:17" ht="19.8" x14ac:dyDescent="0.25">
      <c r="A1002" s="77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</row>
    <row r="1003" spans="1:17" ht="19.8" x14ac:dyDescent="0.25">
      <c r="A1003" s="77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</row>
    <row r="1004" spans="1:17" ht="19.8" x14ac:dyDescent="0.25">
      <c r="A1004" s="77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</row>
    <row r="1005" spans="1:17" ht="19.8" x14ac:dyDescent="0.25">
      <c r="A1005" s="77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</row>
    <row r="1006" spans="1:17" ht="19.8" x14ac:dyDescent="0.25">
      <c r="A1006" s="77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</row>
    <row r="1007" spans="1:17" ht="19.8" x14ac:dyDescent="0.25">
      <c r="A1007" s="77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</row>
    <row r="1008" spans="1:17" ht="19.8" x14ac:dyDescent="0.25">
      <c r="A1008" s="77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</row>
    <row r="1009" spans="1:17" ht="19.8" x14ac:dyDescent="0.25">
      <c r="A1009" s="77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</row>
    <row r="1010" spans="1:17" ht="19.8" x14ac:dyDescent="0.25">
      <c r="A1010" s="77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</row>
    <row r="1011" spans="1:17" ht="19.8" x14ac:dyDescent="0.25">
      <c r="A1011" s="77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</row>
    <row r="1012" spans="1:17" ht="19.8" x14ac:dyDescent="0.25">
      <c r="A1012" s="77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</row>
    <row r="1013" spans="1:17" ht="19.8" x14ac:dyDescent="0.25">
      <c r="A1013" s="77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</row>
    <row r="1014" spans="1:17" ht="19.8" x14ac:dyDescent="0.25">
      <c r="A1014" s="77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</row>
  </sheetData>
  <sheetProtection algorithmName="SHA-512" hashValue="Tl6AInLr8haA6ZI/8Uch9jjKptRVFfJgEONwJQ70gAswAP1tqxbrBXJYbUajrw3PbmGdlF4AKSRj0CBYAgIVtQ==" saltValue="bGGlWehlO3Dnu1hGci7+Og==" spinCount="100000" sheet="1" objects="1" scenarios="1"/>
  <mergeCells count="12">
    <mergeCell ref="A13:P13"/>
    <mergeCell ref="A14:P14"/>
    <mergeCell ref="A12:P12"/>
    <mergeCell ref="A7:P7"/>
    <mergeCell ref="A9:A11"/>
    <mergeCell ref="B9:B11"/>
    <mergeCell ref="A6:P6"/>
    <mergeCell ref="A1:P1"/>
    <mergeCell ref="A2:P2"/>
    <mergeCell ref="A3:P3"/>
    <mergeCell ref="A4:P4"/>
    <mergeCell ref="A5:P5"/>
  </mergeCells>
  <hyperlinks>
    <hyperlink ref="R2" location="Index!A1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&amp;RPROFORMA - 12 B1</oddHeader>
    <oddFooter>Page &amp;P of &amp;N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14"/>
  <sheetViews>
    <sheetView showGridLines="0" zoomScaleNormal="100" zoomScaleSheetLayoutView="50" workbookViewId="0">
      <pane xSplit="16" ySplit="8" topLeftCell="Q9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2" customWidth="1"/>
    <col min="2" max="2" width="20.77734375" style="1" customWidth="1"/>
    <col min="3" max="3" width="5.6640625" style="1" customWidth="1"/>
    <col min="4" max="16" width="8.77734375" style="1" customWidth="1"/>
    <col min="17" max="17" width="6.6640625" style="1" customWidth="1"/>
    <col min="18" max="18" width="19.109375" style="2" bestFit="1" customWidth="1"/>
    <col min="19" max="22" width="25.6640625" style="2" customWidth="1"/>
    <col min="23" max="16384" width="9.109375" style="2"/>
  </cols>
  <sheetData>
    <row r="1" spans="1:18" ht="16.2" x14ac:dyDescent="0.25">
      <c r="A1" s="205" t="s">
        <v>137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R1" s="147" t="s">
        <v>115</v>
      </c>
    </row>
    <row r="2" spans="1:18" ht="17.399999999999999" x14ac:dyDescent="0.25">
      <c r="A2" s="205" t="s">
        <v>145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39"/>
      <c r="R2" s="137" t="s">
        <v>57</v>
      </c>
    </row>
    <row r="3" spans="1:18" ht="14.4" x14ac:dyDescent="0.25">
      <c r="A3" s="206" t="s">
        <v>146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75"/>
      <c r="R3" s="70"/>
    </row>
    <row r="4" spans="1:18" s="38" customFormat="1" ht="13.8" x14ac:dyDescent="0.25">
      <c r="A4" s="209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41"/>
    </row>
    <row r="5" spans="1:18" s="38" customFormat="1" ht="13.8" x14ac:dyDescent="0.25">
      <c r="A5" s="209" t="s">
        <v>147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41"/>
    </row>
    <row r="6" spans="1:18" ht="13.8" x14ac:dyDescent="0.25">
      <c r="A6" s="220" t="s">
        <v>184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4"/>
    </row>
    <row r="7" spans="1:18" ht="13.8" x14ac:dyDescent="0.25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4"/>
    </row>
    <row r="8" spans="1:18" ht="28.05" customHeight="1" x14ac:dyDescent="0.25">
      <c r="A8" s="66" t="s">
        <v>60</v>
      </c>
      <c r="B8" s="67" t="s">
        <v>0</v>
      </c>
      <c r="C8" s="67" t="s">
        <v>43</v>
      </c>
      <c r="D8" s="66" t="s">
        <v>35</v>
      </c>
      <c r="E8" s="66" t="s">
        <v>36</v>
      </c>
      <c r="F8" s="66" t="s">
        <v>14</v>
      </c>
      <c r="G8" s="66" t="s">
        <v>7</v>
      </c>
      <c r="H8" s="66" t="s">
        <v>8</v>
      </c>
      <c r="I8" s="66" t="s">
        <v>9</v>
      </c>
      <c r="J8" s="66" t="s">
        <v>10</v>
      </c>
      <c r="K8" s="66" t="s">
        <v>6</v>
      </c>
      <c r="L8" s="66" t="s">
        <v>5</v>
      </c>
      <c r="M8" s="66" t="s">
        <v>4</v>
      </c>
      <c r="N8" s="66" t="s">
        <v>3</v>
      </c>
      <c r="O8" s="66" t="s">
        <v>2</v>
      </c>
      <c r="P8" s="66" t="s">
        <v>56</v>
      </c>
    </row>
    <row r="9" spans="1:18" ht="49.95" customHeight="1" x14ac:dyDescent="0.25">
      <c r="A9" s="219">
        <v>1</v>
      </c>
      <c r="B9" s="261" t="s">
        <v>170</v>
      </c>
      <c r="C9" s="73" t="s">
        <v>30</v>
      </c>
      <c r="D9" s="73"/>
      <c r="E9" s="73"/>
      <c r="F9" s="154"/>
      <c r="G9" s="73"/>
      <c r="H9" s="73"/>
      <c r="I9" s="73"/>
      <c r="J9" s="73"/>
      <c r="K9" s="73"/>
      <c r="L9" s="73"/>
      <c r="M9" s="73"/>
      <c r="N9" s="73"/>
      <c r="O9" s="73"/>
      <c r="P9" s="154"/>
    </row>
    <row r="10" spans="1:18" ht="49.95" customHeight="1" x14ac:dyDescent="0.25">
      <c r="A10" s="219"/>
      <c r="B10" s="262"/>
      <c r="C10" s="73" t="s">
        <v>31</v>
      </c>
      <c r="D10" s="73"/>
      <c r="E10" s="73"/>
      <c r="F10" s="154"/>
      <c r="G10" s="73"/>
      <c r="H10" s="73"/>
      <c r="I10" s="73"/>
      <c r="J10" s="73"/>
      <c r="K10" s="73"/>
      <c r="L10" s="73"/>
      <c r="M10" s="73"/>
      <c r="N10" s="73"/>
      <c r="O10" s="73"/>
      <c r="P10" s="154"/>
    </row>
    <row r="11" spans="1:18" ht="49.95" customHeight="1" x14ac:dyDescent="0.25">
      <c r="A11" s="219"/>
      <c r="B11" s="263"/>
      <c r="C11" s="50" t="s">
        <v>42</v>
      </c>
      <c r="D11" s="50"/>
      <c r="E11" s="50"/>
      <c r="F11" s="153"/>
      <c r="G11" s="50"/>
      <c r="H11" s="50"/>
      <c r="I11" s="50"/>
      <c r="J11" s="50"/>
      <c r="K11" s="50"/>
      <c r="L11" s="50"/>
      <c r="M11" s="50"/>
      <c r="N11" s="50"/>
      <c r="O11" s="50"/>
      <c r="P11" s="153"/>
    </row>
    <row r="12" spans="1:18" s="13" customFormat="1" ht="10.199999999999999" x14ac:dyDescent="0.25">
      <c r="A12" s="215" t="s">
        <v>140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12"/>
    </row>
    <row r="13" spans="1:18" s="13" customFormat="1" ht="40.049999999999997" customHeight="1" x14ac:dyDescent="0.2">
      <c r="A13" s="203" t="s">
        <v>142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12"/>
    </row>
    <row r="14" spans="1:18" s="13" customFormat="1" ht="40.049999999999997" customHeight="1" x14ac:dyDescent="0.25">
      <c r="A14" s="201" t="s">
        <v>143</v>
      </c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12"/>
    </row>
    <row r="995" spans="1:17" ht="19.8" x14ac:dyDescent="0.25">
      <c r="A995" s="76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</row>
    <row r="996" spans="1:17" ht="19.8" x14ac:dyDescent="0.25">
      <c r="A996" s="77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</row>
    <row r="997" spans="1:17" ht="19.8" x14ac:dyDescent="0.25">
      <c r="A997" s="77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</row>
    <row r="998" spans="1:17" ht="19.8" x14ac:dyDescent="0.25">
      <c r="A998" s="77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</row>
    <row r="999" spans="1:17" ht="19.8" x14ac:dyDescent="0.25">
      <c r="A999" s="77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</row>
    <row r="1000" spans="1:17" ht="19.8" x14ac:dyDescent="0.25">
      <c r="A1000" s="77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</row>
    <row r="1001" spans="1:17" ht="19.8" x14ac:dyDescent="0.25">
      <c r="A1001" s="77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</row>
    <row r="1002" spans="1:17" ht="19.8" x14ac:dyDescent="0.25">
      <c r="A1002" s="77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</row>
    <row r="1003" spans="1:17" ht="19.8" x14ac:dyDescent="0.25">
      <c r="A1003" s="77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</row>
    <row r="1004" spans="1:17" ht="19.8" x14ac:dyDescent="0.25">
      <c r="A1004" s="77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</row>
    <row r="1005" spans="1:17" ht="19.8" x14ac:dyDescent="0.25">
      <c r="A1005" s="77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</row>
    <row r="1006" spans="1:17" ht="19.8" x14ac:dyDescent="0.25">
      <c r="A1006" s="77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</row>
    <row r="1007" spans="1:17" ht="19.8" x14ac:dyDescent="0.25">
      <c r="A1007" s="77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</row>
    <row r="1008" spans="1:17" ht="19.8" x14ac:dyDescent="0.25">
      <c r="A1008" s="77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</row>
    <row r="1009" spans="1:17" ht="19.8" x14ac:dyDescent="0.25">
      <c r="A1009" s="77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</row>
    <row r="1010" spans="1:17" ht="19.8" x14ac:dyDescent="0.25">
      <c r="A1010" s="77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</row>
    <row r="1011" spans="1:17" ht="19.8" x14ac:dyDescent="0.25">
      <c r="A1011" s="77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</row>
    <row r="1012" spans="1:17" ht="19.8" x14ac:dyDescent="0.25">
      <c r="A1012" s="77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</row>
    <row r="1013" spans="1:17" ht="19.8" x14ac:dyDescent="0.25">
      <c r="A1013" s="77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</row>
    <row r="1014" spans="1:17" ht="19.8" x14ac:dyDescent="0.25">
      <c r="A1014" s="77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</row>
  </sheetData>
  <sheetProtection algorithmName="SHA-512" hashValue="z1pt4z1ZmbqcltE2c1HrU4RK2lNa92BL47JyZyvvQncztlu7a6BnUbiH8do0Kt8/zx1+qB66Tr/E6DWWFLcnyw==" saltValue="rCV2MBH5YzXu1h2zRMiyFQ==" spinCount="100000" sheet="1" objects="1" scenarios="1"/>
  <mergeCells count="12">
    <mergeCell ref="A13:P13"/>
    <mergeCell ref="A14:P14"/>
    <mergeCell ref="A12:P12"/>
    <mergeCell ref="A7:P7"/>
    <mergeCell ref="A9:A11"/>
    <mergeCell ref="B9:B11"/>
    <mergeCell ref="A6:P6"/>
    <mergeCell ref="A1:P1"/>
    <mergeCell ref="A2:P2"/>
    <mergeCell ref="A3:P3"/>
    <mergeCell ref="A4:P4"/>
    <mergeCell ref="A5:P5"/>
  </mergeCells>
  <hyperlinks>
    <hyperlink ref="R2" location="Index!A1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&amp;RPROFORMA - 12 B2</oddHeader>
    <oddFooter>Page &amp;P of &amp;N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14"/>
  <sheetViews>
    <sheetView showGridLines="0" zoomScaleNormal="100" zoomScaleSheetLayoutView="50" workbookViewId="0">
      <pane xSplit="16" ySplit="8" topLeftCell="Q9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2" customWidth="1"/>
    <col min="2" max="2" width="20.77734375" style="1" customWidth="1"/>
    <col min="3" max="3" width="5.6640625" style="1" customWidth="1"/>
    <col min="4" max="16" width="8.77734375" style="1" customWidth="1"/>
    <col min="17" max="17" width="6.6640625" style="1" customWidth="1"/>
    <col min="18" max="18" width="19.109375" style="2" bestFit="1" customWidth="1"/>
    <col min="19" max="22" width="25.6640625" style="2" customWidth="1"/>
    <col min="23" max="16384" width="9.109375" style="2"/>
  </cols>
  <sheetData>
    <row r="1" spans="1:18" ht="16.2" x14ac:dyDescent="0.25">
      <c r="A1" s="205" t="s">
        <v>137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R1" s="147" t="s">
        <v>116</v>
      </c>
    </row>
    <row r="2" spans="1:18" ht="17.399999999999999" x14ac:dyDescent="0.25">
      <c r="A2" s="205" t="s">
        <v>145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39"/>
      <c r="R2" s="137" t="s">
        <v>57</v>
      </c>
    </row>
    <row r="3" spans="1:18" ht="14.4" x14ac:dyDescent="0.25">
      <c r="A3" s="206" t="s">
        <v>146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75"/>
      <c r="R3" s="70"/>
    </row>
    <row r="4" spans="1:18" s="38" customFormat="1" ht="13.8" x14ac:dyDescent="0.25">
      <c r="A4" s="209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41"/>
    </row>
    <row r="5" spans="1:18" s="38" customFormat="1" ht="13.8" x14ac:dyDescent="0.25">
      <c r="A5" s="209" t="s">
        <v>147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41"/>
    </row>
    <row r="6" spans="1:18" ht="13.8" x14ac:dyDescent="0.25">
      <c r="A6" s="220" t="s">
        <v>185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4"/>
    </row>
    <row r="7" spans="1:18" ht="13.8" x14ac:dyDescent="0.25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4"/>
    </row>
    <row r="8" spans="1:18" ht="28.05" customHeight="1" x14ac:dyDescent="0.25">
      <c r="A8" s="66" t="s">
        <v>60</v>
      </c>
      <c r="B8" s="67" t="s">
        <v>0</v>
      </c>
      <c r="C8" s="67" t="s">
        <v>43</v>
      </c>
      <c r="D8" s="66" t="s">
        <v>35</v>
      </c>
      <c r="E8" s="66" t="s">
        <v>36</v>
      </c>
      <c r="F8" s="66" t="s">
        <v>14</v>
      </c>
      <c r="G8" s="66" t="s">
        <v>7</v>
      </c>
      <c r="H8" s="66" t="s">
        <v>8</v>
      </c>
      <c r="I8" s="66" t="s">
        <v>9</v>
      </c>
      <c r="J8" s="66" t="s">
        <v>10</v>
      </c>
      <c r="K8" s="66" t="s">
        <v>6</v>
      </c>
      <c r="L8" s="66" t="s">
        <v>5</v>
      </c>
      <c r="M8" s="66" t="s">
        <v>4</v>
      </c>
      <c r="N8" s="66" t="s">
        <v>3</v>
      </c>
      <c r="O8" s="66" t="s">
        <v>2</v>
      </c>
      <c r="P8" s="66" t="s">
        <v>56</v>
      </c>
    </row>
    <row r="9" spans="1:18" ht="49.95" customHeight="1" x14ac:dyDescent="0.25">
      <c r="A9" s="219">
        <v>1</v>
      </c>
      <c r="B9" s="218" t="s">
        <v>150</v>
      </c>
      <c r="C9" s="73" t="s">
        <v>30</v>
      </c>
      <c r="D9" s="73">
        <v>8</v>
      </c>
      <c r="E9" s="73">
        <v>8</v>
      </c>
      <c r="F9" s="154">
        <v>100</v>
      </c>
      <c r="G9" s="73">
        <v>4</v>
      </c>
      <c r="H9" s="73">
        <v>1</v>
      </c>
      <c r="I9" s="73">
        <v>4</v>
      </c>
      <c r="J9" s="73">
        <v>7</v>
      </c>
      <c r="K9" s="73">
        <v>6</v>
      </c>
      <c r="L9" s="73">
        <v>8</v>
      </c>
      <c r="M9" s="73">
        <v>4</v>
      </c>
      <c r="N9" s="73">
        <v>6</v>
      </c>
      <c r="O9" s="73">
        <v>0</v>
      </c>
      <c r="P9" s="154">
        <v>50</v>
      </c>
    </row>
    <row r="10" spans="1:18" ht="49.95" customHeight="1" x14ac:dyDescent="0.25">
      <c r="A10" s="219"/>
      <c r="B10" s="218"/>
      <c r="C10" s="73" t="s">
        <v>31</v>
      </c>
      <c r="D10" s="73">
        <v>16</v>
      </c>
      <c r="E10" s="73">
        <v>16</v>
      </c>
      <c r="F10" s="154">
        <v>100</v>
      </c>
      <c r="G10" s="73">
        <v>9</v>
      </c>
      <c r="H10" s="73">
        <v>12</v>
      </c>
      <c r="I10" s="73">
        <v>11</v>
      </c>
      <c r="J10" s="73">
        <v>14</v>
      </c>
      <c r="K10" s="73">
        <v>13</v>
      </c>
      <c r="L10" s="73">
        <v>13</v>
      </c>
      <c r="M10" s="73">
        <v>4</v>
      </c>
      <c r="N10" s="73">
        <v>4</v>
      </c>
      <c r="O10" s="73">
        <v>0</v>
      </c>
      <c r="P10" s="154">
        <v>61.72</v>
      </c>
    </row>
    <row r="11" spans="1:18" ht="49.95" customHeight="1" x14ac:dyDescent="0.25">
      <c r="A11" s="219"/>
      <c r="B11" s="218"/>
      <c r="C11" s="50" t="s">
        <v>42</v>
      </c>
      <c r="D11" s="50">
        <v>24</v>
      </c>
      <c r="E11" s="50">
        <v>24</v>
      </c>
      <c r="F11" s="153">
        <v>100</v>
      </c>
      <c r="G11" s="50">
        <v>13</v>
      </c>
      <c r="H11" s="50">
        <v>13</v>
      </c>
      <c r="I11" s="50">
        <v>15</v>
      </c>
      <c r="J11" s="50">
        <v>21</v>
      </c>
      <c r="K11" s="50">
        <v>19</v>
      </c>
      <c r="L11" s="50">
        <v>21</v>
      </c>
      <c r="M11" s="50">
        <v>8</v>
      </c>
      <c r="N11" s="50">
        <v>10</v>
      </c>
      <c r="O11" s="50">
        <v>0</v>
      </c>
      <c r="P11" s="153">
        <v>57.81</v>
      </c>
    </row>
    <row r="12" spans="1:18" s="13" customFormat="1" ht="10.199999999999999" x14ac:dyDescent="0.25">
      <c r="A12" s="215" t="s">
        <v>140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12"/>
    </row>
    <row r="13" spans="1:18" s="13" customFormat="1" ht="40.049999999999997" customHeight="1" x14ac:dyDescent="0.2">
      <c r="A13" s="203" t="s">
        <v>142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12"/>
    </row>
    <row r="14" spans="1:18" s="13" customFormat="1" ht="40.049999999999997" customHeight="1" x14ac:dyDescent="0.25">
      <c r="A14" s="201" t="s">
        <v>143</v>
      </c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12"/>
    </row>
    <row r="995" spans="1:17" ht="19.8" x14ac:dyDescent="0.25">
      <c r="A995" s="76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</row>
    <row r="996" spans="1:17" ht="19.8" x14ac:dyDescent="0.25">
      <c r="A996" s="77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</row>
    <row r="997" spans="1:17" ht="19.8" x14ac:dyDescent="0.25">
      <c r="A997" s="77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</row>
    <row r="998" spans="1:17" ht="19.8" x14ac:dyDescent="0.25">
      <c r="A998" s="77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</row>
    <row r="999" spans="1:17" ht="19.8" x14ac:dyDescent="0.25">
      <c r="A999" s="77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</row>
    <row r="1000" spans="1:17" ht="19.8" x14ac:dyDescent="0.25">
      <c r="A1000" s="77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</row>
    <row r="1001" spans="1:17" ht="19.8" x14ac:dyDescent="0.25">
      <c r="A1001" s="77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</row>
    <row r="1002" spans="1:17" ht="19.8" x14ac:dyDescent="0.25">
      <c r="A1002" s="77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</row>
    <row r="1003" spans="1:17" ht="19.8" x14ac:dyDescent="0.25">
      <c r="A1003" s="77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</row>
    <row r="1004" spans="1:17" ht="19.8" x14ac:dyDescent="0.25">
      <c r="A1004" s="77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</row>
    <row r="1005" spans="1:17" ht="19.8" x14ac:dyDescent="0.25">
      <c r="A1005" s="77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</row>
    <row r="1006" spans="1:17" ht="19.8" x14ac:dyDescent="0.25">
      <c r="A1006" s="77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</row>
    <row r="1007" spans="1:17" ht="19.8" x14ac:dyDescent="0.25">
      <c r="A1007" s="77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</row>
    <row r="1008" spans="1:17" ht="19.8" x14ac:dyDescent="0.25">
      <c r="A1008" s="77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</row>
    <row r="1009" spans="1:17" ht="19.8" x14ac:dyDescent="0.25">
      <c r="A1009" s="77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</row>
    <row r="1010" spans="1:17" ht="19.8" x14ac:dyDescent="0.25">
      <c r="A1010" s="77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</row>
    <row r="1011" spans="1:17" ht="19.8" x14ac:dyDescent="0.25">
      <c r="A1011" s="77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</row>
    <row r="1012" spans="1:17" ht="19.8" x14ac:dyDescent="0.25">
      <c r="A1012" s="77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</row>
    <row r="1013" spans="1:17" ht="19.8" x14ac:dyDescent="0.25">
      <c r="A1013" s="77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</row>
    <row r="1014" spans="1:17" ht="19.8" x14ac:dyDescent="0.25">
      <c r="A1014" s="77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</row>
  </sheetData>
  <sheetProtection algorithmName="SHA-512" hashValue="prUV/7fWvhvAWFWOP0F79/yVdosRAdHGj/sx9/U8cfjxxneQsbY3OmrBuT3smSsXrHoXOfZ7tk8NG5C58GipjA==" saltValue="YpnVRrWVU4snlVU+z0cVhQ==" spinCount="100000" sheet="1" objects="1" scenarios="1"/>
  <mergeCells count="12">
    <mergeCell ref="A13:P13"/>
    <mergeCell ref="A14:P14"/>
    <mergeCell ref="A12:P12"/>
    <mergeCell ref="A7:P7"/>
    <mergeCell ref="A9:A11"/>
    <mergeCell ref="B9:B11"/>
    <mergeCell ref="A6:P6"/>
    <mergeCell ref="A1:P1"/>
    <mergeCell ref="A2:P2"/>
    <mergeCell ref="A3:P3"/>
    <mergeCell ref="A4:P4"/>
    <mergeCell ref="A5:P5"/>
  </mergeCells>
  <hyperlinks>
    <hyperlink ref="R2" location="Index!A1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&amp;RPROFORMA - 12 B3</oddHeader>
    <oddFooter>Page &amp;P of &amp;N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14"/>
  <sheetViews>
    <sheetView showGridLines="0" zoomScaleNormal="100" zoomScaleSheetLayoutView="50" workbookViewId="0">
      <pane xSplit="16" ySplit="8" topLeftCell="Q9" activePane="bottomRight" state="frozen"/>
      <selection activeCell="R2" sqref="R2"/>
      <selection pane="topRight" activeCell="R2" sqref="R2"/>
      <selection pane="bottomLeft" activeCell="R2" sqref="R2"/>
      <selection pane="bottomRight" activeCell="R1" sqref="R1"/>
    </sheetView>
  </sheetViews>
  <sheetFormatPr defaultColWidth="9.109375" defaultRowHeight="13.2" x14ac:dyDescent="0.25"/>
  <cols>
    <col min="1" max="1" width="3.77734375" style="2" customWidth="1"/>
    <col min="2" max="2" width="20.77734375" style="1" customWidth="1"/>
    <col min="3" max="3" width="5.6640625" style="1" customWidth="1"/>
    <col min="4" max="16" width="8.77734375" style="1" customWidth="1"/>
    <col min="17" max="17" width="6.6640625" style="1" customWidth="1"/>
    <col min="18" max="18" width="19.109375" style="2" bestFit="1" customWidth="1"/>
    <col min="19" max="22" width="25.6640625" style="2" customWidth="1"/>
    <col min="23" max="16384" width="9.109375" style="2"/>
  </cols>
  <sheetData>
    <row r="1" spans="1:18" ht="16.2" x14ac:dyDescent="0.25">
      <c r="A1" s="205" t="s">
        <v>137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R1" s="147" t="s">
        <v>117</v>
      </c>
    </row>
    <row r="2" spans="1:18" ht="17.399999999999999" x14ac:dyDescent="0.25">
      <c r="A2" s="205" t="s">
        <v>145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39"/>
      <c r="R2" s="137" t="s">
        <v>57</v>
      </c>
    </row>
    <row r="3" spans="1:18" ht="14.4" x14ac:dyDescent="0.25">
      <c r="A3" s="206" t="s">
        <v>146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75"/>
      <c r="R3" s="70"/>
    </row>
    <row r="4" spans="1:18" s="38" customFormat="1" ht="13.8" x14ac:dyDescent="0.25">
      <c r="A4" s="209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41"/>
    </row>
    <row r="5" spans="1:18" s="38" customFormat="1" ht="13.8" x14ac:dyDescent="0.25">
      <c r="A5" s="209" t="s">
        <v>147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41"/>
    </row>
    <row r="6" spans="1:18" ht="13.8" x14ac:dyDescent="0.25">
      <c r="A6" s="220" t="s">
        <v>186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4"/>
    </row>
    <row r="7" spans="1:18" ht="13.8" x14ac:dyDescent="0.25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4"/>
    </row>
    <row r="8" spans="1:18" ht="28.05" customHeight="1" x14ac:dyDescent="0.25">
      <c r="A8" s="66" t="s">
        <v>60</v>
      </c>
      <c r="B8" s="67" t="s">
        <v>0</v>
      </c>
      <c r="C8" s="67" t="s">
        <v>43</v>
      </c>
      <c r="D8" s="66" t="s">
        <v>35</v>
      </c>
      <c r="E8" s="66" t="s">
        <v>36</v>
      </c>
      <c r="F8" s="66" t="s">
        <v>14</v>
      </c>
      <c r="G8" s="66" t="s">
        <v>7</v>
      </c>
      <c r="H8" s="66" t="s">
        <v>8</v>
      </c>
      <c r="I8" s="66" t="s">
        <v>9</v>
      </c>
      <c r="J8" s="66" t="s">
        <v>10</v>
      </c>
      <c r="K8" s="66" t="s">
        <v>6</v>
      </c>
      <c r="L8" s="66" t="s">
        <v>5</v>
      </c>
      <c r="M8" s="66" t="s">
        <v>4</v>
      </c>
      <c r="N8" s="66" t="s">
        <v>3</v>
      </c>
      <c r="O8" s="66" t="s">
        <v>2</v>
      </c>
      <c r="P8" s="66" t="s">
        <v>56</v>
      </c>
    </row>
    <row r="9" spans="1:18" ht="49.95" customHeight="1" x14ac:dyDescent="0.25">
      <c r="A9" s="219">
        <v>1</v>
      </c>
      <c r="B9" s="261" t="s">
        <v>170</v>
      </c>
      <c r="C9" s="73" t="s">
        <v>30</v>
      </c>
      <c r="D9" s="73"/>
      <c r="E9" s="73"/>
      <c r="F9" s="154"/>
      <c r="G9" s="73"/>
      <c r="H9" s="73"/>
      <c r="I9" s="73"/>
      <c r="J9" s="73"/>
      <c r="K9" s="73"/>
      <c r="L9" s="73"/>
      <c r="M9" s="73"/>
      <c r="N9" s="73"/>
      <c r="O9" s="73"/>
      <c r="P9" s="154"/>
    </row>
    <row r="10" spans="1:18" ht="49.95" customHeight="1" x14ac:dyDescent="0.25">
      <c r="A10" s="219"/>
      <c r="B10" s="262"/>
      <c r="C10" s="73" t="s">
        <v>31</v>
      </c>
      <c r="D10" s="73"/>
      <c r="E10" s="73"/>
      <c r="F10" s="154"/>
      <c r="G10" s="73"/>
      <c r="H10" s="73"/>
      <c r="I10" s="73"/>
      <c r="J10" s="73"/>
      <c r="K10" s="73"/>
      <c r="L10" s="73"/>
      <c r="M10" s="73"/>
      <c r="N10" s="73"/>
      <c r="O10" s="73"/>
      <c r="P10" s="154"/>
    </row>
    <row r="11" spans="1:18" ht="49.95" customHeight="1" x14ac:dyDescent="0.25">
      <c r="A11" s="219"/>
      <c r="B11" s="263"/>
      <c r="C11" s="50" t="s">
        <v>42</v>
      </c>
      <c r="D11" s="50"/>
      <c r="E11" s="50"/>
      <c r="F11" s="153"/>
      <c r="G11" s="50"/>
      <c r="H11" s="50"/>
      <c r="I11" s="50"/>
      <c r="J11" s="50"/>
      <c r="K11" s="50"/>
      <c r="L11" s="50"/>
      <c r="M11" s="50"/>
      <c r="N11" s="50"/>
      <c r="O11" s="50"/>
      <c r="P11" s="153"/>
    </row>
    <row r="12" spans="1:18" s="13" customFormat="1" ht="10.199999999999999" x14ac:dyDescent="0.25">
      <c r="A12" s="215" t="s">
        <v>140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12"/>
    </row>
    <row r="13" spans="1:18" s="13" customFormat="1" ht="40.049999999999997" customHeight="1" x14ac:dyDescent="0.2">
      <c r="A13" s="203" t="s">
        <v>142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12"/>
    </row>
    <row r="14" spans="1:18" s="13" customFormat="1" ht="40.049999999999997" customHeight="1" x14ac:dyDescent="0.25">
      <c r="A14" s="201" t="s">
        <v>143</v>
      </c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12"/>
    </row>
    <row r="995" spans="1:17" ht="19.8" x14ac:dyDescent="0.25">
      <c r="A995" s="76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</row>
    <row r="996" spans="1:17" ht="19.8" x14ac:dyDescent="0.25">
      <c r="A996" s="77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</row>
    <row r="997" spans="1:17" ht="19.8" x14ac:dyDescent="0.25">
      <c r="A997" s="77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</row>
    <row r="998" spans="1:17" ht="19.8" x14ac:dyDescent="0.25">
      <c r="A998" s="77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</row>
    <row r="999" spans="1:17" ht="19.8" x14ac:dyDescent="0.25">
      <c r="A999" s="77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</row>
    <row r="1000" spans="1:17" ht="19.8" x14ac:dyDescent="0.25">
      <c r="A1000" s="77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</row>
    <row r="1001" spans="1:17" ht="19.8" x14ac:dyDescent="0.25">
      <c r="A1001" s="77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</row>
    <row r="1002" spans="1:17" ht="19.8" x14ac:dyDescent="0.25">
      <c r="A1002" s="77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</row>
    <row r="1003" spans="1:17" ht="19.8" x14ac:dyDescent="0.25">
      <c r="A1003" s="77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</row>
    <row r="1004" spans="1:17" ht="19.8" x14ac:dyDescent="0.25">
      <c r="A1004" s="77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</row>
    <row r="1005" spans="1:17" ht="19.8" x14ac:dyDescent="0.25">
      <c r="A1005" s="77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</row>
    <row r="1006" spans="1:17" ht="19.8" x14ac:dyDescent="0.25">
      <c r="A1006" s="77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</row>
    <row r="1007" spans="1:17" ht="19.8" x14ac:dyDescent="0.25">
      <c r="A1007" s="77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</row>
    <row r="1008" spans="1:17" ht="19.8" x14ac:dyDescent="0.25">
      <c r="A1008" s="77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</row>
    <row r="1009" spans="1:17" ht="19.8" x14ac:dyDescent="0.25">
      <c r="A1009" s="77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</row>
    <row r="1010" spans="1:17" ht="19.8" x14ac:dyDescent="0.25">
      <c r="A1010" s="77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</row>
    <row r="1011" spans="1:17" ht="19.8" x14ac:dyDescent="0.25">
      <c r="A1011" s="77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</row>
    <row r="1012" spans="1:17" ht="19.8" x14ac:dyDescent="0.25">
      <c r="A1012" s="77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</row>
    <row r="1013" spans="1:17" ht="19.8" x14ac:dyDescent="0.25">
      <c r="A1013" s="77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</row>
    <row r="1014" spans="1:17" ht="19.8" x14ac:dyDescent="0.25">
      <c r="A1014" s="77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</row>
  </sheetData>
  <sheetProtection algorithmName="SHA-512" hashValue="DhSop5MGwGh80snJ+2Bm0Uw/XstOmk894DXPleWVyQgiJofMO0ASsXPbjY8G+yu0dxKwZ9ktNvq/DeFxzQqgrQ==" saltValue="X7zSRdzOwmZR9iYpe51Ibg==" spinCount="100000" sheet="1" objects="1" scenarios="1"/>
  <mergeCells count="12">
    <mergeCell ref="A13:P13"/>
    <mergeCell ref="A14:P14"/>
    <mergeCell ref="A12:P12"/>
    <mergeCell ref="A7:P7"/>
    <mergeCell ref="A9:A11"/>
    <mergeCell ref="B9:B11"/>
    <mergeCell ref="A6:P6"/>
    <mergeCell ref="A1:P1"/>
    <mergeCell ref="A2:P2"/>
    <mergeCell ref="A3:P3"/>
    <mergeCell ref="A4:P4"/>
    <mergeCell ref="A5:P5"/>
  </mergeCells>
  <hyperlinks>
    <hyperlink ref="R2" location="Index!A1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&amp;RPROFORMA - 12 B4</oddHeader>
    <oddFooter>Page &amp;P of &amp;N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53"/>
  <sheetViews>
    <sheetView showGridLines="0" zoomScaleNormal="100" workbookViewId="0">
      <pane xSplit="18" ySplit="8" topLeftCell="S9" activePane="bottomRight" state="frozen"/>
      <selection activeCell="A8" sqref="A8:A9"/>
      <selection pane="topRight" activeCell="A8" sqref="A8:A9"/>
      <selection pane="bottomLeft" activeCell="A8" sqref="A8:A9"/>
      <selection pane="bottomRight" activeCell="A51" sqref="A51:XFD51"/>
    </sheetView>
  </sheetViews>
  <sheetFormatPr defaultColWidth="9.109375" defaultRowHeight="24.9" customHeight="1" x14ac:dyDescent="0.25"/>
  <cols>
    <col min="1" max="1" width="3.77734375" style="2" customWidth="1"/>
    <col min="2" max="2" width="25.77734375" style="1" customWidth="1"/>
    <col min="3" max="3" width="3.6640625" style="1" customWidth="1"/>
    <col min="4" max="16" width="8.77734375" style="1" customWidth="1"/>
    <col min="17" max="18" width="8.77734375" style="3" customWidth="1"/>
    <col min="19" max="19" width="6.6640625" style="3" customWidth="1"/>
    <col min="20" max="20" width="18" style="1" bestFit="1" customWidth="1"/>
    <col min="21" max="23" width="6.6640625" style="3" customWidth="1"/>
    <col min="24" max="28" width="25.6640625" style="2" customWidth="1"/>
    <col min="29" max="16384" width="9.109375" style="2"/>
  </cols>
  <sheetData>
    <row r="1" spans="1:23" s="41" customFormat="1" ht="16.2" x14ac:dyDescent="0.25">
      <c r="A1" s="205" t="s">
        <v>137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51"/>
      <c r="T1" s="149" t="s">
        <v>118</v>
      </c>
      <c r="U1" s="51"/>
      <c r="V1" s="51"/>
      <c r="W1" s="51"/>
    </row>
    <row r="2" spans="1:23" s="41" customFormat="1" ht="17.399999999999999" x14ac:dyDescent="0.25">
      <c r="A2" s="205" t="s">
        <v>145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T2" s="137" t="s">
        <v>57</v>
      </c>
    </row>
    <row r="3" spans="1:23" s="41" customFormat="1" ht="13.8" x14ac:dyDescent="0.25">
      <c r="A3" s="206" t="s">
        <v>146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</row>
    <row r="4" spans="1:23" s="41" customFormat="1" ht="13.8" x14ac:dyDescent="0.25">
      <c r="A4" s="207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</row>
    <row r="5" spans="1:23" s="41" customFormat="1" ht="13.8" x14ac:dyDescent="0.25">
      <c r="A5" s="209" t="s">
        <v>147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</row>
    <row r="6" spans="1:23" s="41" customFormat="1" ht="13.8" x14ac:dyDescent="0.25">
      <c r="A6" s="210" t="s">
        <v>187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78"/>
      <c r="T6" s="78"/>
      <c r="U6" s="78"/>
      <c r="V6" s="78"/>
      <c r="W6" s="78"/>
    </row>
    <row r="7" spans="1:23" s="41" customFormat="1" ht="13.8" x14ac:dyDescent="0.25">
      <c r="A7" s="209"/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78"/>
      <c r="T7" s="78"/>
      <c r="U7" s="79"/>
      <c r="V7" s="78"/>
      <c r="W7" s="78"/>
    </row>
    <row r="8" spans="1:23" s="54" customFormat="1" ht="28.05" customHeight="1" x14ac:dyDescent="0.25">
      <c r="A8" s="66" t="s">
        <v>59</v>
      </c>
      <c r="B8" s="67" t="s">
        <v>13</v>
      </c>
      <c r="C8" s="67" t="s">
        <v>43</v>
      </c>
      <c r="D8" s="66" t="s">
        <v>41</v>
      </c>
      <c r="E8" s="66" t="s">
        <v>27</v>
      </c>
      <c r="F8" s="66" t="s">
        <v>14</v>
      </c>
      <c r="G8" s="66" t="s">
        <v>7</v>
      </c>
      <c r="H8" s="66" t="s">
        <v>8</v>
      </c>
      <c r="I8" s="66" t="s">
        <v>9</v>
      </c>
      <c r="J8" s="66" t="s">
        <v>10</v>
      </c>
      <c r="K8" s="66" t="s">
        <v>6</v>
      </c>
      <c r="L8" s="66" t="s">
        <v>5</v>
      </c>
      <c r="M8" s="66" t="s">
        <v>4</v>
      </c>
      <c r="N8" s="66" t="s">
        <v>3</v>
      </c>
      <c r="O8" s="66" t="s">
        <v>2</v>
      </c>
      <c r="P8" s="66" t="s">
        <v>33</v>
      </c>
      <c r="Q8" s="66" t="s">
        <v>12</v>
      </c>
      <c r="R8" s="66" t="s">
        <v>11</v>
      </c>
      <c r="S8" s="52"/>
      <c r="T8" s="53"/>
      <c r="U8" s="52"/>
      <c r="V8" s="52"/>
      <c r="W8" s="52"/>
    </row>
    <row r="9" spans="1:23" s="54" customFormat="1" ht="15.45" customHeight="1" x14ac:dyDescent="0.25">
      <c r="A9" s="219">
        <v>1</v>
      </c>
      <c r="B9" s="222" t="s">
        <v>188</v>
      </c>
      <c r="C9" s="55" t="s">
        <v>30</v>
      </c>
      <c r="D9" s="48">
        <v>37</v>
      </c>
      <c r="E9" s="48">
        <v>37</v>
      </c>
      <c r="F9" s="49">
        <v>100</v>
      </c>
      <c r="G9" s="48">
        <v>8</v>
      </c>
      <c r="H9" s="48">
        <v>6</v>
      </c>
      <c r="I9" s="48">
        <v>8</v>
      </c>
      <c r="J9" s="48">
        <v>2</v>
      </c>
      <c r="K9" s="48">
        <v>7</v>
      </c>
      <c r="L9" s="48">
        <v>2</v>
      </c>
      <c r="M9" s="48">
        <v>3</v>
      </c>
      <c r="N9" s="48">
        <v>1</v>
      </c>
      <c r="O9" s="48">
        <v>0</v>
      </c>
      <c r="P9" s="48">
        <v>37</v>
      </c>
      <c r="Q9" s="48">
        <v>205</v>
      </c>
      <c r="R9" s="49">
        <v>69.260000000000005</v>
      </c>
      <c r="S9" s="52"/>
      <c r="T9" s="53"/>
      <c r="U9" s="52"/>
      <c r="V9" s="52"/>
      <c r="W9" s="52"/>
    </row>
    <row r="10" spans="1:23" s="54" customFormat="1" ht="15.45" customHeight="1" x14ac:dyDescent="0.25">
      <c r="A10" s="219"/>
      <c r="B10" s="222"/>
      <c r="C10" s="55" t="s">
        <v>31</v>
      </c>
      <c r="D10" s="48">
        <v>37</v>
      </c>
      <c r="E10" s="48">
        <v>37</v>
      </c>
      <c r="F10" s="49">
        <v>100</v>
      </c>
      <c r="G10" s="48">
        <v>13</v>
      </c>
      <c r="H10" s="48">
        <v>5</v>
      </c>
      <c r="I10" s="48">
        <v>5</v>
      </c>
      <c r="J10" s="48">
        <v>3</v>
      </c>
      <c r="K10" s="48">
        <v>4</v>
      </c>
      <c r="L10" s="48">
        <v>3</v>
      </c>
      <c r="M10" s="48">
        <v>1</v>
      </c>
      <c r="N10" s="48">
        <v>3</v>
      </c>
      <c r="O10" s="48">
        <v>0</v>
      </c>
      <c r="P10" s="48">
        <v>37</v>
      </c>
      <c r="Q10" s="48">
        <v>214</v>
      </c>
      <c r="R10" s="49">
        <v>72.3</v>
      </c>
      <c r="S10" s="52"/>
      <c r="T10" s="53"/>
      <c r="U10" s="52"/>
      <c r="V10" s="52"/>
      <c r="W10" s="52"/>
    </row>
    <row r="11" spans="1:23" s="54" customFormat="1" ht="15.45" customHeight="1" x14ac:dyDescent="0.25">
      <c r="A11" s="219"/>
      <c r="B11" s="222"/>
      <c r="C11" s="56" t="s">
        <v>42</v>
      </c>
      <c r="D11" s="36">
        <v>74</v>
      </c>
      <c r="E11" s="36">
        <v>74</v>
      </c>
      <c r="F11" s="37">
        <v>100</v>
      </c>
      <c r="G11" s="36">
        <v>21</v>
      </c>
      <c r="H11" s="36">
        <v>11</v>
      </c>
      <c r="I11" s="36">
        <v>13</v>
      </c>
      <c r="J11" s="36">
        <v>5</v>
      </c>
      <c r="K11" s="36">
        <v>11</v>
      </c>
      <c r="L11" s="36">
        <v>5</v>
      </c>
      <c r="M11" s="36">
        <v>4</v>
      </c>
      <c r="N11" s="36">
        <v>4</v>
      </c>
      <c r="O11" s="36">
        <v>0</v>
      </c>
      <c r="P11" s="36">
        <v>74</v>
      </c>
      <c r="Q11" s="36">
        <v>419</v>
      </c>
      <c r="R11" s="37">
        <v>70.78</v>
      </c>
      <c r="S11" s="52"/>
      <c r="T11" s="53"/>
      <c r="U11" s="52"/>
      <c r="V11" s="52"/>
      <c r="W11" s="52"/>
    </row>
    <row r="12" spans="1:23" s="54" customFormat="1" ht="15.45" customHeight="1" x14ac:dyDescent="0.25">
      <c r="A12" s="219">
        <v>2</v>
      </c>
      <c r="B12" s="222" t="s">
        <v>189</v>
      </c>
      <c r="C12" s="55" t="s">
        <v>30</v>
      </c>
      <c r="D12" s="48">
        <v>7</v>
      </c>
      <c r="E12" s="48">
        <v>7</v>
      </c>
      <c r="F12" s="49">
        <v>100</v>
      </c>
      <c r="G12" s="48">
        <v>1</v>
      </c>
      <c r="H12" s="48">
        <v>2</v>
      </c>
      <c r="I12" s="48">
        <v>1</v>
      </c>
      <c r="J12" s="48">
        <v>0</v>
      </c>
      <c r="K12" s="48">
        <v>1</v>
      </c>
      <c r="L12" s="48">
        <v>0</v>
      </c>
      <c r="M12" s="48">
        <v>0</v>
      </c>
      <c r="N12" s="48">
        <v>2</v>
      </c>
      <c r="O12" s="48">
        <v>0</v>
      </c>
      <c r="P12" s="48">
        <v>7</v>
      </c>
      <c r="Q12" s="48">
        <v>34</v>
      </c>
      <c r="R12" s="49">
        <v>60.71</v>
      </c>
      <c r="S12" s="52"/>
      <c r="T12" s="53"/>
      <c r="U12" s="52"/>
      <c r="V12" s="52"/>
      <c r="W12" s="52"/>
    </row>
    <row r="13" spans="1:23" s="54" customFormat="1" ht="15.45" customHeight="1" x14ac:dyDescent="0.25">
      <c r="A13" s="219"/>
      <c r="B13" s="222"/>
      <c r="C13" s="55" t="s">
        <v>31</v>
      </c>
      <c r="D13" s="48">
        <v>20</v>
      </c>
      <c r="E13" s="48">
        <v>20</v>
      </c>
      <c r="F13" s="49">
        <v>100</v>
      </c>
      <c r="G13" s="48">
        <v>2</v>
      </c>
      <c r="H13" s="48">
        <v>1</v>
      </c>
      <c r="I13" s="48">
        <v>2</v>
      </c>
      <c r="J13" s="48">
        <v>5</v>
      </c>
      <c r="K13" s="48">
        <v>3</v>
      </c>
      <c r="L13" s="48">
        <v>3</v>
      </c>
      <c r="M13" s="48">
        <v>2</v>
      </c>
      <c r="N13" s="48">
        <v>2</v>
      </c>
      <c r="O13" s="48">
        <v>0</v>
      </c>
      <c r="P13" s="48">
        <v>20</v>
      </c>
      <c r="Q13" s="48">
        <v>87</v>
      </c>
      <c r="R13" s="49">
        <v>54.38</v>
      </c>
      <c r="S13" s="52"/>
      <c r="T13" s="53"/>
      <c r="U13" s="52"/>
      <c r="V13" s="52"/>
      <c r="W13" s="52"/>
    </row>
    <row r="14" spans="1:23" s="54" customFormat="1" ht="15.45" customHeight="1" x14ac:dyDescent="0.25">
      <c r="A14" s="219"/>
      <c r="B14" s="222"/>
      <c r="C14" s="56" t="s">
        <v>42</v>
      </c>
      <c r="D14" s="36">
        <v>27</v>
      </c>
      <c r="E14" s="36">
        <v>27</v>
      </c>
      <c r="F14" s="37">
        <v>100</v>
      </c>
      <c r="G14" s="36">
        <v>3</v>
      </c>
      <c r="H14" s="36">
        <v>3</v>
      </c>
      <c r="I14" s="36">
        <v>3</v>
      </c>
      <c r="J14" s="36">
        <v>5</v>
      </c>
      <c r="K14" s="36">
        <v>4</v>
      </c>
      <c r="L14" s="36">
        <v>3</v>
      </c>
      <c r="M14" s="36">
        <v>2</v>
      </c>
      <c r="N14" s="36">
        <v>4</v>
      </c>
      <c r="O14" s="36">
        <v>0</v>
      </c>
      <c r="P14" s="36">
        <v>27</v>
      </c>
      <c r="Q14" s="36">
        <v>121</v>
      </c>
      <c r="R14" s="37">
        <v>56.02</v>
      </c>
      <c r="S14" s="52"/>
      <c r="T14" s="53"/>
      <c r="U14" s="52"/>
      <c r="V14" s="52"/>
      <c r="W14" s="52"/>
    </row>
    <row r="15" spans="1:23" s="54" customFormat="1" ht="15.45" customHeight="1" x14ac:dyDescent="0.25">
      <c r="A15" s="219">
        <v>3</v>
      </c>
      <c r="B15" s="222" t="s">
        <v>190</v>
      </c>
      <c r="C15" s="55" t="s">
        <v>30</v>
      </c>
      <c r="D15" s="48">
        <v>27</v>
      </c>
      <c r="E15" s="48">
        <v>25</v>
      </c>
      <c r="F15" s="49">
        <v>92.59</v>
      </c>
      <c r="G15" s="48">
        <v>4</v>
      </c>
      <c r="H15" s="48">
        <v>6</v>
      </c>
      <c r="I15" s="48">
        <v>2</v>
      </c>
      <c r="J15" s="48">
        <v>2</v>
      </c>
      <c r="K15" s="48">
        <v>2</v>
      </c>
      <c r="L15" s="48">
        <v>0</v>
      </c>
      <c r="M15" s="48">
        <v>4</v>
      </c>
      <c r="N15" s="48">
        <v>5</v>
      </c>
      <c r="O15" s="48">
        <v>2</v>
      </c>
      <c r="P15" s="48">
        <v>27</v>
      </c>
      <c r="Q15" s="48">
        <v>117</v>
      </c>
      <c r="R15" s="49">
        <v>54.17</v>
      </c>
      <c r="S15" s="52"/>
      <c r="T15" s="53"/>
      <c r="U15" s="52"/>
      <c r="V15" s="52"/>
      <c r="W15" s="52"/>
    </row>
    <row r="16" spans="1:23" s="54" customFormat="1" ht="15.45" customHeight="1" x14ac:dyDescent="0.25">
      <c r="A16" s="219"/>
      <c r="B16" s="222"/>
      <c r="C16" s="55" t="s">
        <v>31</v>
      </c>
      <c r="D16" s="48">
        <v>16</v>
      </c>
      <c r="E16" s="48">
        <v>16</v>
      </c>
      <c r="F16" s="49">
        <v>100</v>
      </c>
      <c r="G16" s="48">
        <v>2</v>
      </c>
      <c r="H16" s="48">
        <v>3</v>
      </c>
      <c r="I16" s="48">
        <v>3</v>
      </c>
      <c r="J16" s="48">
        <v>3</v>
      </c>
      <c r="K16" s="48">
        <v>1</v>
      </c>
      <c r="L16" s="48">
        <v>1</v>
      </c>
      <c r="M16" s="48">
        <v>2</v>
      </c>
      <c r="N16" s="48">
        <v>1</v>
      </c>
      <c r="O16" s="48">
        <v>0</v>
      </c>
      <c r="P16" s="48">
        <v>16</v>
      </c>
      <c r="Q16" s="48">
        <v>82</v>
      </c>
      <c r="R16" s="49">
        <v>64.06</v>
      </c>
      <c r="S16" s="52"/>
      <c r="T16" s="53"/>
      <c r="U16" s="52"/>
      <c r="V16" s="52"/>
      <c r="W16" s="52"/>
    </row>
    <row r="17" spans="1:23" s="54" customFormat="1" ht="15.45" customHeight="1" x14ac:dyDescent="0.25">
      <c r="A17" s="219"/>
      <c r="B17" s="222"/>
      <c r="C17" s="56" t="s">
        <v>42</v>
      </c>
      <c r="D17" s="36">
        <v>43</v>
      </c>
      <c r="E17" s="36">
        <v>41</v>
      </c>
      <c r="F17" s="37">
        <v>95.35</v>
      </c>
      <c r="G17" s="36">
        <v>6</v>
      </c>
      <c r="H17" s="36">
        <v>9</v>
      </c>
      <c r="I17" s="36">
        <v>5</v>
      </c>
      <c r="J17" s="36">
        <v>5</v>
      </c>
      <c r="K17" s="36">
        <v>3</v>
      </c>
      <c r="L17" s="36">
        <v>1</v>
      </c>
      <c r="M17" s="36">
        <v>6</v>
      </c>
      <c r="N17" s="36">
        <v>6</v>
      </c>
      <c r="O17" s="36">
        <v>2</v>
      </c>
      <c r="P17" s="36">
        <v>43</v>
      </c>
      <c r="Q17" s="36">
        <v>199</v>
      </c>
      <c r="R17" s="37">
        <v>57.85</v>
      </c>
      <c r="S17" s="52"/>
      <c r="T17" s="53"/>
      <c r="U17" s="52"/>
      <c r="V17" s="52"/>
      <c r="W17" s="52"/>
    </row>
    <row r="18" spans="1:23" s="54" customFormat="1" ht="15.45" customHeight="1" x14ac:dyDescent="0.25">
      <c r="A18" s="219">
        <v>4</v>
      </c>
      <c r="B18" s="222" t="s">
        <v>191</v>
      </c>
      <c r="C18" s="55" t="s">
        <v>30</v>
      </c>
      <c r="D18" s="48">
        <v>29</v>
      </c>
      <c r="E18" s="48">
        <v>28</v>
      </c>
      <c r="F18" s="49">
        <v>96.55</v>
      </c>
      <c r="G18" s="48">
        <v>7</v>
      </c>
      <c r="H18" s="48">
        <v>3</v>
      </c>
      <c r="I18" s="48">
        <v>5</v>
      </c>
      <c r="J18" s="48">
        <v>4</v>
      </c>
      <c r="K18" s="48">
        <v>1</v>
      </c>
      <c r="L18" s="48">
        <v>5</v>
      </c>
      <c r="M18" s="48">
        <v>2</v>
      </c>
      <c r="N18" s="48">
        <v>1</v>
      </c>
      <c r="O18" s="48">
        <v>1</v>
      </c>
      <c r="P18" s="48">
        <v>29</v>
      </c>
      <c r="Q18" s="48">
        <v>151</v>
      </c>
      <c r="R18" s="49">
        <v>65.09</v>
      </c>
      <c r="S18" s="52"/>
      <c r="T18" s="53"/>
      <c r="U18" s="52"/>
      <c r="V18" s="52"/>
      <c r="W18" s="52"/>
    </row>
    <row r="19" spans="1:23" s="54" customFormat="1" ht="15.45" customHeight="1" x14ac:dyDescent="0.25">
      <c r="A19" s="219"/>
      <c r="B19" s="222"/>
      <c r="C19" s="55" t="s">
        <v>31</v>
      </c>
      <c r="D19" s="48">
        <v>21</v>
      </c>
      <c r="E19" s="48">
        <v>21</v>
      </c>
      <c r="F19" s="49">
        <v>100</v>
      </c>
      <c r="G19" s="48">
        <v>5</v>
      </c>
      <c r="H19" s="48">
        <v>3</v>
      </c>
      <c r="I19" s="48">
        <v>6</v>
      </c>
      <c r="J19" s="48">
        <v>2</v>
      </c>
      <c r="K19" s="48">
        <v>1</v>
      </c>
      <c r="L19" s="48">
        <v>2</v>
      </c>
      <c r="M19" s="48">
        <v>0</v>
      </c>
      <c r="N19" s="48">
        <v>2</v>
      </c>
      <c r="O19" s="48">
        <v>0</v>
      </c>
      <c r="P19" s="48">
        <v>21</v>
      </c>
      <c r="Q19" s="48">
        <v>119</v>
      </c>
      <c r="R19" s="49">
        <v>70.83</v>
      </c>
      <c r="S19" s="52"/>
      <c r="T19" s="53"/>
      <c r="U19" s="52"/>
      <c r="V19" s="52"/>
      <c r="W19" s="52"/>
    </row>
    <row r="20" spans="1:23" s="54" customFormat="1" ht="15.45" customHeight="1" x14ac:dyDescent="0.25">
      <c r="A20" s="219"/>
      <c r="B20" s="222"/>
      <c r="C20" s="56" t="s">
        <v>42</v>
      </c>
      <c r="D20" s="36">
        <v>50</v>
      </c>
      <c r="E20" s="36">
        <v>49</v>
      </c>
      <c r="F20" s="37">
        <v>98</v>
      </c>
      <c r="G20" s="36">
        <v>12</v>
      </c>
      <c r="H20" s="36">
        <v>6</v>
      </c>
      <c r="I20" s="36">
        <v>11</v>
      </c>
      <c r="J20" s="36">
        <v>6</v>
      </c>
      <c r="K20" s="36">
        <v>2</v>
      </c>
      <c r="L20" s="36">
        <v>7</v>
      </c>
      <c r="M20" s="36">
        <v>2</v>
      </c>
      <c r="N20" s="36">
        <v>3</v>
      </c>
      <c r="O20" s="36">
        <v>1</v>
      </c>
      <c r="P20" s="36">
        <v>50</v>
      </c>
      <c r="Q20" s="36">
        <v>270</v>
      </c>
      <c r="R20" s="37">
        <v>67.5</v>
      </c>
      <c r="S20" s="52"/>
      <c r="T20" s="53"/>
      <c r="U20" s="52"/>
      <c r="V20" s="52"/>
      <c r="W20" s="52"/>
    </row>
    <row r="21" spans="1:23" s="54" customFormat="1" ht="15.45" customHeight="1" x14ac:dyDescent="0.25">
      <c r="A21" s="219">
        <v>5</v>
      </c>
      <c r="B21" s="222" t="s">
        <v>192</v>
      </c>
      <c r="C21" s="55" t="s">
        <v>30</v>
      </c>
      <c r="D21" s="48">
        <v>29</v>
      </c>
      <c r="E21" s="48">
        <v>27</v>
      </c>
      <c r="F21" s="49">
        <v>93.1</v>
      </c>
      <c r="G21" s="48">
        <v>4</v>
      </c>
      <c r="H21" s="48">
        <v>5</v>
      </c>
      <c r="I21" s="48">
        <v>3</v>
      </c>
      <c r="J21" s="48">
        <v>5</v>
      </c>
      <c r="K21" s="48">
        <v>2</v>
      </c>
      <c r="L21" s="48">
        <v>3</v>
      </c>
      <c r="M21" s="48">
        <v>2</v>
      </c>
      <c r="N21" s="48">
        <v>3</v>
      </c>
      <c r="O21" s="48">
        <v>2</v>
      </c>
      <c r="P21" s="48">
        <v>29</v>
      </c>
      <c r="Q21" s="48">
        <v>134</v>
      </c>
      <c r="R21" s="49">
        <v>57.76</v>
      </c>
      <c r="S21" s="52"/>
      <c r="T21" s="53"/>
      <c r="U21" s="52"/>
      <c r="V21" s="52"/>
      <c r="W21" s="52"/>
    </row>
    <row r="22" spans="1:23" s="54" customFormat="1" ht="15.45" customHeight="1" x14ac:dyDescent="0.25">
      <c r="A22" s="219"/>
      <c r="B22" s="222"/>
      <c r="C22" s="55" t="s">
        <v>31</v>
      </c>
      <c r="D22" s="48">
        <v>21</v>
      </c>
      <c r="E22" s="48">
        <v>20</v>
      </c>
      <c r="F22" s="49">
        <v>95.24</v>
      </c>
      <c r="G22" s="48">
        <v>2</v>
      </c>
      <c r="H22" s="48">
        <v>4</v>
      </c>
      <c r="I22" s="48">
        <v>1</v>
      </c>
      <c r="J22" s="48">
        <v>5</v>
      </c>
      <c r="K22" s="48">
        <v>4</v>
      </c>
      <c r="L22" s="48">
        <v>3</v>
      </c>
      <c r="M22" s="48">
        <v>1</v>
      </c>
      <c r="N22" s="48">
        <v>0</v>
      </c>
      <c r="O22" s="48">
        <v>1</v>
      </c>
      <c r="P22" s="48">
        <v>21</v>
      </c>
      <c r="Q22" s="48">
        <v>102</v>
      </c>
      <c r="R22" s="49">
        <v>60.71</v>
      </c>
      <c r="S22" s="52"/>
      <c r="T22" s="53"/>
      <c r="U22" s="52"/>
      <c r="V22" s="52"/>
      <c r="W22" s="52"/>
    </row>
    <row r="23" spans="1:23" s="54" customFormat="1" ht="15.45" customHeight="1" x14ac:dyDescent="0.25">
      <c r="A23" s="219"/>
      <c r="B23" s="222"/>
      <c r="C23" s="56" t="s">
        <v>42</v>
      </c>
      <c r="D23" s="36">
        <v>50</v>
      </c>
      <c r="E23" s="36">
        <v>47</v>
      </c>
      <c r="F23" s="37">
        <v>94</v>
      </c>
      <c r="G23" s="36">
        <v>6</v>
      </c>
      <c r="H23" s="36">
        <v>9</v>
      </c>
      <c r="I23" s="36">
        <v>4</v>
      </c>
      <c r="J23" s="36">
        <v>10</v>
      </c>
      <c r="K23" s="36">
        <v>6</v>
      </c>
      <c r="L23" s="36">
        <v>6</v>
      </c>
      <c r="M23" s="36">
        <v>3</v>
      </c>
      <c r="N23" s="36">
        <v>3</v>
      </c>
      <c r="O23" s="36">
        <v>3</v>
      </c>
      <c r="P23" s="36">
        <v>50</v>
      </c>
      <c r="Q23" s="36">
        <v>236</v>
      </c>
      <c r="R23" s="37">
        <v>59</v>
      </c>
      <c r="S23" s="52"/>
      <c r="T23" s="53"/>
      <c r="U23" s="52"/>
      <c r="V23" s="52"/>
      <c r="W23" s="52"/>
    </row>
    <row r="24" spans="1:23" s="54" customFormat="1" ht="15.45" customHeight="1" x14ac:dyDescent="0.25">
      <c r="A24" s="219">
        <v>6</v>
      </c>
      <c r="B24" s="222" t="s">
        <v>193</v>
      </c>
      <c r="C24" s="55" t="s">
        <v>30</v>
      </c>
      <c r="D24" s="48">
        <v>10</v>
      </c>
      <c r="E24" s="48">
        <v>10</v>
      </c>
      <c r="F24" s="49">
        <v>100</v>
      </c>
      <c r="G24" s="48">
        <v>1</v>
      </c>
      <c r="H24" s="48">
        <v>0</v>
      </c>
      <c r="I24" s="48">
        <v>1</v>
      </c>
      <c r="J24" s="48">
        <v>1</v>
      </c>
      <c r="K24" s="48">
        <v>2</v>
      </c>
      <c r="L24" s="48">
        <v>3</v>
      </c>
      <c r="M24" s="48">
        <v>1</v>
      </c>
      <c r="N24" s="48">
        <v>1</v>
      </c>
      <c r="O24" s="48">
        <v>0</v>
      </c>
      <c r="P24" s="48">
        <v>10</v>
      </c>
      <c r="Q24" s="48">
        <v>39</v>
      </c>
      <c r="R24" s="49">
        <v>48.75</v>
      </c>
      <c r="S24" s="52"/>
      <c r="T24" s="53"/>
      <c r="U24" s="52"/>
      <c r="V24" s="52"/>
      <c r="W24" s="52"/>
    </row>
    <row r="25" spans="1:23" s="54" customFormat="1" ht="15.45" customHeight="1" x14ac:dyDescent="0.25">
      <c r="A25" s="219"/>
      <c r="B25" s="222"/>
      <c r="C25" s="55" t="s">
        <v>31</v>
      </c>
      <c r="D25" s="48">
        <v>16</v>
      </c>
      <c r="E25" s="48">
        <v>16</v>
      </c>
      <c r="F25" s="49">
        <v>100</v>
      </c>
      <c r="G25" s="48">
        <v>5</v>
      </c>
      <c r="H25" s="48">
        <v>5</v>
      </c>
      <c r="I25" s="48">
        <v>3</v>
      </c>
      <c r="J25" s="48">
        <v>2</v>
      </c>
      <c r="K25" s="48">
        <v>1</v>
      </c>
      <c r="L25" s="48">
        <v>0</v>
      </c>
      <c r="M25" s="48">
        <v>0</v>
      </c>
      <c r="N25" s="48">
        <v>0</v>
      </c>
      <c r="O25" s="48">
        <v>0</v>
      </c>
      <c r="P25" s="48">
        <v>16</v>
      </c>
      <c r="Q25" s="48">
        <v>107</v>
      </c>
      <c r="R25" s="49">
        <v>83.59</v>
      </c>
      <c r="S25" s="52"/>
      <c r="T25" s="53"/>
      <c r="U25" s="52"/>
      <c r="V25" s="52"/>
      <c r="W25" s="52"/>
    </row>
    <row r="26" spans="1:23" s="54" customFormat="1" ht="15.45" customHeight="1" x14ac:dyDescent="0.25">
      <c r="A26" s="219"/>
      <c r="B26" s="222"/>
      <c r="C26" s="56" t="s">
        <v>42</v>
      </c>
      <c r="D26" s="36">
        <v>26</v>
      </c>
      <c r="E26" s="36">
        <v>26</v>
      </c>
      <c r="F26" s="37">
        <v>100</v>
      </c>
      <c r="G26" s="36">
        <v>6</v>
      </c>
      <c r="H26" s="36">
        <v>5</v>
      </c>
      <c r="I26" s="36">
        <v>4</v>
      </c>
      <c r="J26" s="36">
        <v>3</v>
      </c>
      <c r="K26" s="36">
        <v>3</v>
      </c>
      <c r="L26" s="36">
        <v>3</v>
      </c>
      <c r="M26" s="36">
        <v>1</v>
      </c>
      <c r="N26" s="36">
        <v>1</v>
      </c>
      <c r="O26" s="36">
        <v>0</v>
      </c>
      <c r="P26" s="36">
        <v>26</v>
      </c>
      <c r="Q26" s="36">
        <v>146</v>
      </c>
      <c r="R26" s="37">
        <v>70.19</v>
      </c>
      <c r="S26" s="52"/>
      <c r="T26" s="53"/>
      <c r="U26" s="52"/>
      <c r="V26" s="52"/>
      <c r="W26" s="52"/>
    </row>
    <row r="27" spans="1:23" s="54" customFormat="1" ht="15.45" customHeight="1" x14ac:dyDescent="0.25">
      <c r="A27" s="219">
        <v>7</v>
      </c>
      <c r="B27" s="222" t="s">
        <v>194</v>
      </c>
      <c r="C27" s="55" t="s">
        <v>30</v>
      </c>
      <c r="D27" s="48">
        <v>8</v>
      </c>
      <c r="E27" s="48">
        <v>8</v>
      </c>
      <c r="F27" s="49">
        <v>100</v>
      </c>
      <c r="G27" s="48">
        <v>1</v>
      </c>
      <c r="H27" s="48">
        <v>0</v>
      </c>
      <c r="I27" s="48">
        <v>1</v>
      </c>
      <c r="J27" s="48">
        <v>2</v>
      </c>
      <c r="K27" s="48">
        <v>1</v>
      </c>
      <c r="L27" s="48">
        <v>2</v>
      </c>
      <c r="M27" s="48">
        <v>0</v>
      </c>
      <c r="N27" s="48">
        <v>1</v>
      </c>
      <c r="O27" s="48">
        <v>0</v>
      </c>
      <c r="P27" s="48">
        <v>8</v>
      </c>
      <c r="Q27" s="48">
        <v>35</v>
      </c>
      <c r="R27" s="49">
        <v>54.69</v>
      </c>
      <c r="S27" s="52"/>
      <c r="T27" s="53"/>
      <c r="U27" s="52"/>
      <c r="V27" s="52"/>
      <c r="W27" s="52"/>
    </row>
    <row r="28" spans="1:23" s="54" customFormat="1" ht="15.45" customHeight="1" x14ac:dyDescent="0.25">
      <c r="A28" s="219"/>
      <c r="B28" s="222"/>
      <c r="C28" s="55" t="s">
        <v>31</v>
      </c>
      <c r="D28" s="48">
        <v>15</v>
      </c>
      <c r="E28" s="48">
        <v>15</v>
      </c>
      <c r="F28" s="49">
        <v>100</v>
      </c>
      <c r="G28" s="48">
        <v>2</v>
      </c>
      <c r="H28" s="48">
        <v>1</v>
      </c>
      <c r="I28" s="48">
        <v>2</v>
      </c>
      <c r="J28" s="48">
        <v>6</v>
      </c>
      <c r="K28" s="48">
        <v>1</v>
      </c>
      <c r="L28" s="48">
        <v>3</v>
      </c>
      <c r="M28" s="48">
        <v>0</v>
      </c>
      <c r="N28" s="48">
        <v>0</v>
      </c>
      <c r="O28" s="48">
        <v>0</v>
      </c>
      <c r="P28" s="48">
        <v>15</v>
      </c>
      <c r="Q28" s="48">
        <v>78</v>
      </c>
      <c r="R28" s="49">
        <v>65</v>
      </c>
      <c r="S28" s="52"/>
      <c r="T28" s="53"/>
      <c r="U28" s="52"/>
      <c r="V28" s="52"/>
      <c r="W28" s="52"/>
    </row>
    <row r="29" spans="1:23" s="54" customFormat="1" ht="15.45" customHeight="1" x14ac:dyDescent="0.25">
      <c r="A29" s="219"/>
      <c r="B29" s="222"/>
      <c r="C29" s="56" t="s">
        <v>42</v>
      </c>
      <c r="D29" s="36">
        <v>23</v>
      </c>
      <c r="E29" s="36">
        <v>23</v>
      </c>
      <c r="F29" s="37">
        <v>100</v>
      </c>
      <c r="G29" s="36">
        <v>3</v>
      </c>
      <c r="H29" s="36">
        <v>1</v>
      </c>
      <c r="I29" s="36">
        <v>3</v>
      </c>
      <c r="J29" s="36">
        <v>8</v>
      </c>
      <c r="K29" s="36">
        <v>2</v>
      </c>
      <c r="L29" s="36">
        <v>5</v>
      </c>
      <c r="M29" s="36">
        <v>0</v>
      </c>
      <c r="N29" s="36">
        <v>1</v>
      </c>
      <c r="O29" s="36">
        <v>0</v>
      </c>
      <c r="P29" s="36">
        <v>23</v>
      </c>
      <c r="Q29" s="36">
        <v>113</v>
      </c>
      <c r="R29" s="37">
        <v>61.41</v>
      </c>
      <c r="S29" s="52"/>
      <c r="T29" s="53"/>
      <c r="U29" s="52"/>
      <c r="V29" s="52"/>
      <c r="W29" s="52"/>
    </row>
    <row r="30" spans="1:23" s="54" customFormat="1" ht="15.45" customHeight="1" x14ac:dyDescent="0.25">
      <c r="A30" s="219">
        <v>8</v>
      </c>
      <c r="B30" s="222" t="s">
        <v>195</v>
      </c>
      <c r="C30" s="55" t="s">
        <v>30</v>
      </c>
      <c r="D30" s="48">
        <v>8</v>
      </c>
      <c r="E30" s="48">
        <v>8</v>
      </c>
      <c r="F30" s="49">
        <v>100</v>
      </c>
      <c r="G30" s="48">
        <v>1</v>
      </c>
      <c r="H30" s="48">
        <v>0</v>
      </c>
      <c r="I30" s="48">
        <v>1</v>
      </c>
      <c r="J30" s="48">
        <v>2</v>
      </c>
      <c r="K30" s="48">
        <v>0</v>
      </c>
      <c r="L30" s="48">
        <v>3</v>
      </c>
      <c r="M30" s="48">
        <v>1</v>
      </c>
      <c r="N30" s="48">
        <v>0</v>
      </c>
      <c r="O30" s="48">
        <v>0</v>
      </c>
      <c r="P30" s="48">
        <v>8</v>
      </c>
      <c r="Q30" s="48">
        <v>35</v>
      </c>
      <c r="R30" s="49">
        <v>54.69</v>
      </c>
      <c r="S30" s="52"/>
      <c r="T30" s="53"/>
      <c r="U30" s="52"/>
      <c r="V30" s="52"/>
      <c r="W30" s="52"/>
    </row>
    <row r="31" spans="1:23" s="54" customFormat="1" ht="15.45" customHeight="1" x14ac:dyDescent="0.25">
      <c r="A31" s="219"/>
      <c r="B31" s="222"/>
      <c r="C31" s="55" t="s">
        <v>31</v>
      </c>
      <c r="D31" s="48">
        <v>16</v>
      </c>
      <c r="E31" s="48">
        <v>16</v>
      </c>
      <c r="F31" s="49">
        <v>100</v>
      </c>
      <c r="G31" s="48">
        <v>3</v>
      </c>
      <c r="H31" s="48">
        <v>4</v>
      </c>
      <c r="I31" s="48">
        <v>2</v>
      </c>
      <c r="J31" s="48">
        <v>1</v>
      </c>
      <c r="K31" s="48">
        <v>3</v>
      </c>
      <c r="L31" s="48">
        <v>3</v>
      </c>
      <c r="M31" s="48">
        <v>0</v>
      </c>
      <c r="N31" s="48">
        <v>0</v>
      </c>
      <c r="O31" s="48">
        <v>0</v>
      </c>
      <c r="P31" s="48">
        <v>16</v>
      </c>
      <c r="Q31" s="48">
        <v>90</v>
      </c>
      <c r="R31" s="49">
        <v>70.31</v>
      </c>
      <c r="S31" s="52"/>
      <c r="T31" s="53"/>
      <c r="U31" s="52"/>
      <c r="V31" s="52"/>
      <c r="W31" s="52"/>
    </row>
    <row r="32" spans="1:23" s="54" customFormat="1" ht="15.45" customHeight="1" x14ac:dyDescent="0.25">
      <c r="A32" s="219"/>
      <c r="B32" s="222"/>
      <c r="C32" s="56" t="s">
        <v>42</v>
      </c>
      <c r="D32" s="36">
        <v>24</v>
      </c>
      <c r="E32" s="36">
        <v>24</v>
      </c>
      <c r="F32" s="37">
        <v>100</v>
      </c>
      <c r="G32" s="36">
        <v>4</v>
      </c>
      <c r="H32" s="36">
        <v>4</v>
      </c>
      <c r="I32" s="36">
        <v>3</v>
      </c>
      <c r="J32" s="36">
        <v>3</v>
      </c>
      <c r="K32" s="36">
        <v>3</v>
      </c>
      <c r="L32" s="36">
        <v>6</v>
      </c>
      <c r="M32" s="36">
        <v>1</v>
      </c>
      <c r="N32" s="36">
        <v>0</v>
      </c>
      <c r="O32" s="36">
        <v>0</v>
      </c>
      <c r="P32" s="36">
        <v>24</v>
      </c>
      <c r="Q32" s="36">
        <v>125</v>
      </c>
      <c r="R32" s="37">
        <v>65.099999999999994</v>
      </c>
      <c r="S32" s="52"/>
      <c r="T32" s="53"/>
      <c r="U32" s="52"/>
      <c r="V32" s="52"/>
      <c r="W32" s="52"/>
    </row>
    <row r="33" spans="1:23" s="54" customFormat="1" ht="15.45" customHeight="1" x14ac:dyDescent="0.25">
      <c r="A33" s="219">
        <v>9</v>
      </c>
      <c r="B33" s="222" t="s">
        <v>196</v>
      </c>
      <c r="C33" s="55" t="s">
        <v>30</v>
      </c>
      <c r="D33" s="48">
        <v>8</v>
      </c>
      <c r="E33" s="48">
        <v>8</v>
      </c>
      <c r="F33" s="49">
        <v>100</v>
      </c>
      <c r="G33" s="48">
        <v>1</v>
      </c>
      <c r="H33" s="48">
        <v>0</v>
      </c>
      <c r="I33" s="48">
        <v>1</v>
      </c>
      <c r="J33" s="48">
        <v>2</v>
      </c>
      <c r="K33" s="48">
        <v>2</v>
      </c>
      <c r="L33" s="48">
        <v>2</v>
      </c>
      <c r="M33" s="48">
        <v>0</v>
      </c>
      <c r="N33" s="48">
        <v>0</v>
      </c>
      <c r="O33" s="48">
        <v>0</v>
      </c>
      <c r="P33" s="48">
        <v>8</v>
      </c>
      <c r="Q33" s="48">
        <v>38</v>
      </c>
      <c r="R33" s="49">
        <v>59.38</v>
      </c>
      <c r="S33" s="52"/>
      <c r="T33" s="53"/>
      <c r="U33" s="52"/>
      <c r="V33" s="52"/>
      <c r="W33" s="52"/>
    </row>
    <row r="34" spans="1:23" s="54" customFormat="1" ht="15.45" customHeight="1" x14ac:dyDescent="0.25">
      <c r="A34" s="219"/>
      <c r="B34" s="222"/>
      <c r="C34" s="55" t="s">
        <v>31</v>
      </c>
      <c r="D34" s="48">
        <v>16</v>
      </c>
      <c r="E34" s="48">
        <v>16</v>
      </c>
      <c r="F34" s="49">
        <v>100</v>
      </c>
      <c r="G34" s="48">
        <v>2</v>
      </c>
      <c r="H34" s="48">
        <v>3</v>
      </c>
      <c r="I34" s="48">
        <v>3</v>
      </c>
      <c r="J34" s="48">
        <v>2</v>
      </c>
      <c r="K34" s="48">
        <v>3</v>
      </c>
      <c r="L34" s="48">
        <v>2</v>
      </c>
      <c r="M34" s="48">
        <v>1</v>
      </c>
      <c r="N34" s="48">
        <v>0</v>
      </c>
      <c r="O34" s="48">
        <v>0</v>
      </c>
      <c r="P34" s="48">
        <v>16</v>
      </c>
      <c r="Q34" s="48">
        <v>85</v>
      </c>
      <c r="R34" s="49">
        <v>66.41</v>
      </c>
      <c r="S34" s="52"/>
      <c r="T34" s="53"/>
      <c r="U34" s="52"/>
      <c r="V34" s="52"/>
      <c r="W34" s="52"/>
    </row>
    <row r="35" spans="1:23" s="54" customFormat="1" ht="15.45" customHeight="1" x14ac:dyDescent="0.25">
      <c r="A35" s="219"/>
      <c r="B35" s="222"/>
      <c r="C35" s="56" t="s">
        <v>42</v>
      </c>
      <c r="D35" s="36">
        <v>24</v>
      </c>
      <c r="E35" s="36">
        <v>24</v>
      </c>
      <c r="F35" s="37">
        <v>100</v>
      </c>
      <c r="G35" s="36">
        <v>3</v>
      </c>
      <c r="H35" s="36">
        <v>3</v>
      </c>
      <c r="I35" s="36">
        <v>4</v>
      </c>
      <c r="J35" s="36">
        <v>4</v>
      </c>
      <c r="K35" s="36">
        <v>5</v>
      </c>
      <c r="L35" s="36">
        <v>4</v>
      </c>
      <c r="M35" s="36">
        <v>1</v>
      </c>
      <c r="N35" s="36">
        <v>0</v>
      </c>
      <c r="O35" s="36">
        <v>0</v>
      </c>
      <c r="P35" s="36">
        <v>24</v>
      </c>
      <c r="Q35" s="36">
        <v>123</v>
      </c>
      <c r="R35" s="37">
        <v>64.06</v>
      </c>
      <c r="S35" s="52"/>
      <c r="T35" s="53"/>
      <c r="U35" s="52"/>
      <c r="V35" s="52"/>
      <c r="W35" s="52"/>
    </row>
    <row r="36" spans="1:23" s="54" customFormat="1" ht="15.45" customHeight="1" x14ac:dyDescent="0.25">
      <c r="A36" s="219">
        <v>10</v>
      </c>
      <c r="B36" s="222" t="s">
        <v>197</v>
      </c>
      <c r="C36" s="55" t="s">
        <v>30</v>
      </c>
      <c r="D36" s="48">
        <v>19</v>
      </c>
      <c r="E36" s="48">
        <v>19</v>
      </c>
      <c r="F36" s="49">
        <v>100</v>
      </c>
      <c r="G36" s="48">
        <v>5</v>
      </c>
      <c r="H36" s="48">
        <v>1</v>
      </c>
      <c r="I36" s="48">
        <v>4</v>
      </c>
      <c r="J36" s="48">
        <v>1</v>
      </c>
      <c r="K36" s="48">
        <v>3</v>
      </c>
      <c r="L36" s="48">
        <v>4</v>
      </c>
      <c r="M36" s="48">
        <v>1</v>
      </c>
      <c r="N36" s="48">
        <v>0</v>
      </c>
      <c r="O36" s="48">
        <v>0</v>
      </c>
      <c r="P36" s="48">
        <v>19</v>
      </c>
      <c r="Q36" s="48">
        <v>102</v>
      </c>
      <c r="R36" s="49">
        <v>67.11</v>
      </c>
      <c r="S36" s="52"/>
      <c r="T36" s="53"/>
      <c r="U36" s="52"/>
      <c r="V36" s="52"/>
      <c r="W36" s="52"/>
    </row>
    <row r="37" spans="1:23" s="54" customFormat="1" ht="15.45" customHeight="1" x14ac:dyDescent="0.25">
      <c r="A37" s="219"/>
      <c r="B37" s="222"/>
      <c r="C37" s="55" t="s">
        <v>31</v>
      </c>
      <c r="D37" s="48">
        <v>5</v>
      </c>
      <c r="E37" s="48">
        <v>5</v>
      </c>
      <c r="F37" s="49">
        <v>100</v>
      </c>
      <c r="G37" s="48">
        <v>0</v>
      </c>
      <c r="H37" s="48">
        <v>1</v>
      </c>
      <c r="I37" s="48">
        <v>1</v>
      </c>
      <c r="J37" s="48">
        <v>1</v>
      </c>
      <c r="K37" s="48">
        <v>1</v>
      </c>
      <c r="L37" s="48">
        <v>1</v>
      </c>
      <c r="M37" s="48">
        <v>0</v>
      </c>
      <c r="N37" s="48">
        <v>0</v>
      </c>
      <c r="O37" s="48">
        <v>0</v>
      </c>
      <c r="P37" s="48">
        <v>5</v>
      </c>
      <c r="Q37" s="48">
        <v>25</v>
      </c>
      <c r="R37" s="49">
        <v>62.5</v>
      </c>
      <c r="S37" s="52"/>
      <c r="T37" s="53"/>
      <c r="U37" s="52"/>
      <c r="V37" s="52"/>
      <c r="W37" s="52"/>
    </row>
    <row r="38" spans="1:23" s="54" customFormat="1" ht="15.45" customHeight="1" x14ac:dyDescent="0.25">
      <c r="A38" s="219"/>
      <c r="B38" s="222"/>
      <c r="C38" s="56" t="s">
        <v>42</v>
      </c>
      <c r="D38" s="36">
        <v>24</v>
      </c>
      <c r="E38" s="36">
        <v>24</v>
      </c>
      <c r="F38" s="37">
        <v>100</v>
      </c>
      <c r="G38" s="36">
        <v>5</v>
      </c>
      <c r="H38" s="36">
        <v>2</v>
      </c>
      <c r="I38" s="36">
        <v>5</v>
      </c>
      <c r="J38" s="36">
        <v>2</v>
      </c>
      <c r="K38" s="36">
        <v>4</v>
      </c>
      <c r="L38" s="36">
        <v>5</v>
      </c>
      <c r="M38" s="36">
        <v>1</v>
      </c>
      <c r="N38" s="36">
        <v>0</v>
      </c>
      <c r="O38" s="36">
        <v>0</v>
      </c>
      <c r="P38" s="36">
        <v>24</v>
      </c>
      <c r="Q38" s="36">
        <v>127</v>
      </c>
      <c r="R38" s="37">
        <v>66.150000000000006</v>
      </c>
      <c r="S38" s="52"/>
      <c r="T38" s="53"/>
      <c r="U38" s="52"/>
      <c r="V38" s="52"/>
      <c r="W38" s="52"/>
    </row>
    <row r="39" spans="1:23" s="54" customFormat="1" ht="15.45" customHeight="1" x14ac:dyDescent="0.25">
      <c r="A39" s="219">
        <v>11</v>
      </c>
      <c r="B39" s="222" t="s">
        <v>198</v>
      </c>
      <c r="C39" s="55" t="s">
        <v>30</v>
      </c>
      <c r="D39" s="48">
        <v>3</v>
      </c>
      <c r="E39" s="48">
        <v>3</v>
      </c>
      <c r="F39" s="49">
        <v>100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1</v>
      </c>
      <c r="N39" s="48">
        <v>2</v>
      </c>
      <c r="O39" s="48">
        <v>0</v>
      </c>
      <c r="P39" s="48">
        <v>3</v>
      </c>
      <c r="Q39" s="48">
        <v>4</v>
      </c>
      <c r="R39" s="49">
        <v>16.670000000000002</v>
      </c>
      <c r="S39" s="52"/>
      <c r="T39" s="53"/>
      <c r="U39" s="52"/>
      <c r="V39" s="52"/>
      <c r="W39" s="52"/>
    </row>
    <row r="40" spans="1:23" s="54" customFormat="1" ht="15.45" customHeight="1" x14ac:dyDescent="0.25">
      <c r="A40" s="219"/>
      <c r="B40" s="222"/>
      <c r="C40" s="55" t="s">
        <v>31</v>
      </c>
      <c r="D40" s="48">
        <v>1</v>
      </c>
      <c r="E40" s="48">
        <v>1</v>
      </c>
      <c r="F40" s="49">
        <v>100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1</v>
      </c>
      <c r="N40" s="48">
        <v>0</v>
      </c>
      <c r="O40" s="48">
        <v>0</v>
      </c>
      <c r="P40" s="48">
        <v>1</v>
      </c>
      <c r="Q40" s="48">
        <v>2</v>
      </c>
      <c r="R40" s="49">
        <v>25</v>
      </c>
      <c r="S40" s="52"/>
      <c r="T40" s="53"/>
      <c r="U40" s="52"/>
      <c r="V40" s="52"/>
      <c r="W40" s="52"/>
    </row>
    <row r="41" spans="1:23" s="54" customFormat="1" ht="15.45" customHeight="1" x14ac:dyDescent="0.25">
      <c r="A41" s="219"/>
      <c r="B41" s="222"/>
      <c r="C41" s="56" t="s">
        <v>42</v>
      </c>
      <c r="D41" s="36">
        <v>4</v>
      </c>
      <c r="E41" s="36">
        <v>4</v>
      </c>
      <c r="F41" s="37">
        <v>100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2</v>
      </c>
      <c r="N41" s="36">
        <v>2</v>
      </c>
      <c r="O41" s="36">
        <v>0</v>
      </c>
      <c r="P41" s="36">
        <v>4</v>
      </c>
      <c r="Q41" s="36">
        <v>6</v>
      </c>
      <c r="R41" s="37">
        <v>18.75</v>
      </c>
      <c r="S41" s="52"/>
      <c r="T41" s="53"/>
      <c r="U41" s="52"/>
      <c r="V41" s="52"/>
      <c r="W41" s="52"/>
    </row>
    <row r="42" spans="1:23" s="54" customFormat="1" ht="15.45" customHeight="1" x14ac:dyDescent="0.25">
      <c r="A42" s="219">
        <v>12</v>
      </c>
      <c r="B42" s="222" t="s">
        <v>199</v>
      </c>
      <c r="C42" s="55" t="s">
        <v>30</v>
      </c>
      <c r="D42" s="168" t="s">
        <v>200</v>
      </c>
      <c r="E42" s="48"/>
      <c r="F42" s="49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9"/>
      <c r="S42" s="52"/>
      <c r="T42" s="53"/>
      <c r="U42" s="52"/>
      <c r="V42" s="52"/>
      <c r="W42" s="52"/>
    </row>
    <row r="43" spans="1:23" s="54" customFormat="1" ht="15.45" customHeight="1" x14ac:dyDescent="0.25">
      <c r="A43" s="219"/>
      <c r="B43" s="222"/>
      <c r="C43" s="55" t="s">
        <v>31</v>
      </c>
      <c r="D43" s="48">
        <v>1</v>
      </c>
      <c r="E43" s="48">
        <v>1</v>
      </c>
      <c r="F43" s="49">
        <v>100</v>
      </c>
      <c r="G43" s="48">
        <v>0</v>
      </c>
      <c r="H43" s="48">
        <v>0</v>
      </c>
      <c r="I43" s="48">
        <v>1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1</v>
      </c>
      <c r="Q43" s="48">
        <v>6</v>
      </c>
      <c r="R43" s="49">
        <v>75</v>
      </c>
      <c r="S43" s="52"/>
      <c r="T43" s="53"/>
      <c r="U43" s="52"/>
      <c r="V43" s="52"/>
      <c r="W43" s="52"/>
    </row>
    <row r="44" spans="1:23" s="54" customFormat="1" ht="15.45" customHeight="1" x14ac:dyDescent="0.25">
      <c r="A44" s="219"/>
      <c r="B44" s="222"/>
      <c r="C44" s="56" t="s">
        <v>42</v>
      </c>
      <c r="D44" s="36">
        <v>1</v>
      </c>
      <c r="E44" s="36">
        <v>1</v>
      </c>
      <c r="F44" s="37">
        <v>100</v>
      </c>
      <c r="G44" s="36">
        <v>0</v>
      </c>
      <c r="H44" s="36">
        <v>0</v>
      </c>
      <c r="I44" s="36">
        <v>1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1</v>
      </c>
      <c r="Q44" s="36">
        <v>6</v>
      </c>
      <c r="R44" s="37">
        <v>75</v>
      </c>
      <c r="S44" s="52"/>
      <c r="T44" s="53"/>
      <c r="U44" s="52"/>
      <c r="V44" s="52"/>
      <c r="W44" s="52"/>
    </row>
    <row r="45" spans="1:23" s="54" customFormat="1" ht="15.45" customHeight="1" x14ac:dyDescent="0.25">
      <c r="A45" s="219">
        <v>13</v>
      </c>
      <c r="B45" s="222" t="s">
        <v>201</v>
      </c>
      <c r="C45" s="55" t="s">
        <v>30</v>
      </c>
      <c r="D45" s="48">
        <v>13</v>
      </c>
      <c r="E45" s="48">
        <v>13</v>
      </c>
      <c r="F45" s="49">
        <v>100</v>
      </c>
      <c r="G45" s="48">
        <v>0</v>
      </c>
      <c r="H45" s="48">
        <v>0</v>
      </c>
      <c r="I45" s="48">
        <v>0</v>
      </c>
      <c r="J45" s="48">
        <v>3</v>
      </c>
      <c r="K45" s="48">
        <v>2</v>
      </c>
      <c r="L45" s="48">
        <v>2</v>
      </c>
      <c r="M45" s="48">
        <v>3</v>
      </c>
      <c r="N45" s="48">
        <v>3</v>
      </c>
      <c r="O45" s="48">
        <v>0</v>
      </c>
      <c r="P45" s="48">
        <v>13</v>
      </c>
      <c r="Q45" s="48">
        <v>38</v>
      </c>
      <c r="R45" s="49">
        <v>36.54</v>
      </c>
      <c r="S45" s="52"/>
      <c r="T45" s="53"/>
      <c r="U45" s="52"/>
      <c r="V45" s="52"/>
      <c r="W45" s="52"/>
    </row>
    <row r="46" spans="1:23" s="54" customFormat="1" ht="15.45" customHeight="1" x14ac:dyDescent="0.25">
      <c r="A46" s="219"/>
      <c r="B46" s="222"/>
      <c r="C46" s="55" t="s">
        <v>31</v>
      </c>
      <c r="D46" s="48">
        <v>11</v>
      </c>
      <c r="E46" s="48">
        <v>11</v>
      </c>
      <c r="F46" s="49">
        <v>100</v>
      </c>
      <c r="G46" s="48">
        <v>0</v>
      </c>
      <c r="H46" s="48">
        <v>1</v>
      </c>
      <c r="I46" s="48">
        <v>0</v>
      </c>
      <c r="J46" s="48">
        <v>1</v>
      </c>
      <c r="K46" s="48">
        <v>3</v>
      </c>
      <c r="L46" s="48">
        <v>4</v>
      </c>
      <c r="M46" s="48">
        <v>2</v>
      </c>
      <c r="N46" s="48">
        <v>0</v>
      </c>
      <c r="O46" s="48">
        <v>0</v>
      </c>
      <c r="P46" s="48">
        <v>11</v>
      </c>
      <c r="Q46" s="48">
        <v>40</v>
      </c>
      <c r="R46" s="49">
        <v>45.45</v>
      </c>
      <c r="S46" s="52"/>
      <c r="T46" s="53"/>
      <c r="U46" s="52"/>
      <c r="V46" s="52"/>
      <c r="W46" s="52"/>
    </row>
    <row r="47" spans="1:23" s="54" customFormat="1" ht="15.45" customHeight="1" x14ac:dyDescent="0.25">
      <c r="A47" s="219"/>
      <c r="B47" s="222"/>
      <c r="C47" s="56" t="s">
        <v>42</v>
      </c>
      <c r="D47" s="36">
        <v>24</v>
      </c>
      <c r="E47" s="36">
        <v>24</v>
      </c>
      <c r="F47" s="37">
        <v>100</v>
      </c>
      <c r="G47" s="36">
        <v>0</v>
      </c>
      <c r="H47" s="36">
        <v>1</v>
      </c>
      <c r="I47" s="36">
        <v>0</v>
      </c>
      <c r="J47" s="36">
        <v>4</v>
      </c>
      <c r="K47" s="36">
        <v>5</v>
      </c>
      <c r="L47" s="36">
        <v>6</v>
      </c>
      <c r="M47" s="36">
        <v>5</v>
      </c>
      <c r="N47" s="36">
        <v>3</v>
      </c>
      <c r="O47" s="36">
        <v>0</v>
      </c>
      <c r="P47" s="36">
        <v>24</v>
      </c>
      <c r="Q47" s="36">
        <v>78</v>
      </c>
      <c r="R47" s="37">
        <v>40.630000000000003</v>
      </c>
      <c r="S47" s="52"/>
      <c r="T47" s="53"/>
      <c r="U47" s="52"/>
      <c r="V47" s="52"/>
      <c r="W47" s="52"/>
    </row>
    <row r="48" spans="1:23" s="54" customFormat="1" ht="15.45" customHeight="1" x14ac:dyDescent="0.25">
      <c r="A48" s="223" t="s">
        <v>153</v>
      </c>
      <c r="B48" s="223"/>
      <c r="C48" s="133" t="s">
        <v>30</v>
      </c>
      <c r="D48" s="134">
        <f>IFERROR(SUMIF($C$9:$C$47,$C$48,D9:D47),"")</f>
        <v>198</v>
      </c>
      <c r="E48" s="134">
        <f>IFERROR(SUMIF($C$9:$C$47,$C$48,E9:E47),"")</f>
        <v>193</v>
      </c>
      <c r="F48" s="135">
        <f>IFERROR(IFERROR(IF(D48&gt;0,ROUND((E48/D48)*100,2),0),""),"")</f>
        <v>97.47</v>
      </c>
      <c r="G48" s="134">
        <f t="shared" ref="G48:Q48" si="0">IFERROR(SUMIF($C$9:$C$47,$C$48,G9:G47),"")</f>
        <v>33</v>
      </c>
      <c r="H48" s="134">
        <f t="shared" si="0"/>
        <v>23</v>
      </c>
      <c r="I48" s="134">
        <f t="shared" si="0"/>
        <v>27</v>
      </c>
      <c r="J48" s="134">
        <f t="shared" si="0"/>
        <v>24</v>
      </c>
      <c r="K48" s="134">
        <f t="shared" si="0"/>
        <v>23</v>
      </c>
      <c r="L48" s="134">
        <f t="shared" si="0"/>
        <v>26</v>
      </c>
      <c r="M48" s="134">
        <f t="shared" si="0"/>
        <v>18</v>
      </c>
      <c r="N48" s="134">
        <f t="shared" si="0"/>
        <v>19</v>
      </c>
      <c r="O48" s="134">
        <f t="shared" si="0"/>
        <v>5</v>
      </c>
      <c r="P48" s="134">
        <f t="shared" si="0"/>
        <v>198</v>
      </c>
      <c r="Q48" s="134">
        <f t="shared" si="0"/>
        <v>932</v>
      </c>
      <c r="R48" s="135">
        <f>IFERROR(IF(D48&gt;0,ROUND((Q48/D48)*12.5,2),0),"")</f>
        <v>58.84</v>
      </c>
      <c r="S48" s="52"/>
      <c r="T48" s="221" t="str">
        <f>IFERROR(IF(R50&lt;&gt;'12 A'!P12,"NOTE: This PI is by considering all subjects of the Vidyalaya.  If there are more than 5 subjects appeared by any student, PI in this Proforma will not be tallying with PI in Proforma 12 A where only 5 best academic subjects per student were considered.",""),"")</f>
        <v>NOTE: This PI is by considering all subjects of the Vidyalaya.  If there are more than 5 subjects appeared by any student, PI in this Proforma will not be tallying with PI in Proforma 12 A where only 5 best academic subjects per student were considered.</v>
      </c>
      <c r="U48" s="221"/>
      <c r="V48" s="221"/>
      <c r="W48" s="221"/>
    </row>
    <row r="49" spans="1:23" s="54" customFormat="1" ht="15.45" customHeight="1" x14ac:dyDescent="0.25">
      <c r="A49" s="223"/>
      <c r="B49" s="223"/>
      <c r="C49" s="133" t="s">
        <v>31</v>
      </c>
      <c r="D49" s="134">
        <f>IFERROR(SUMIF($C$9:$C$47,$C$49,D9:D47),"")</f>
        <v>196</v>
      </c>
      <c r="E49" s="134">
        <f>IFERROR(SUMIF($C$9:$C$47,$C$49,E9:E47),"")</f>
        <v>195</v>
      </c>
      <c r="F49" s="135">
        <f>IFERROR(IF(D49&gt;0,ROUND((E49/D49)*100,2),0),"")</f>
        <v>99.49</v>
      </c>
      <c r="G49" s="134">
        <f t="shared" ref="G49:Q49" si="1">IFERROR(SUMIF($C$9:$C$47,$C$49,G9:G47),"")</f>
        <v>36</v>
      </c>
      <c r="H49" s="134">
        <f t="shared" si="1"/>
        <v>31</v>
      </c>
      <c r="I49" s="134">
        <f t="shared" si="1"/>
        <v>29</v>
      </c>
      <c r="J49" s="134">
        <f t="shared" si="1"/>
        <v>31</v>
      </c>
      <c r="K49" s="134">
        <f t="shared" si="1"/>
        <v>25</v>
      </c>
      <c r="L49" s="134">
        <f t="shared" si="1"/>
        <v>25</v>
      </c>
      <c r="M49" s="134">
        <f t="shared" si="1"/>
        <v>10</v>
      </c>
      <c r="N49" s="134">
        <f t="shared" si="1"/>
        <v>8</v>
      </c>
      <c r="O49" s="134">
        <f t="shared" si="1"/>
        <v>1</v>
      </c>
      <c r="P49" s="134">
        <f t="shared" si="1"/>
        <v>196</v>
      </c>
      <c r="Q49" s="134">
        <f t="shared" si="1"/>
        <v>1037</v>
      </c>
      <c r="R49" s="135">
        <f>IFERROR(IF(D49&gt;0,ROUND((Q49/D49)*12.5,2),0),"")</f>
        <v>66.14</v>
      </c>
      <c r="S49" s="52"/>
      <c r="T49" s="221"/>
      <c r="U49" s="221"/>
      <c r="V49" s="221"/>
      <c r="W49" s="221"/>
    </row>
    <row r="50" spans="1:23" s="54" customFormat="1" ht="15.45" customHeight="1" x14ac:dyDescent="0.25">
      <c r="A50" s="223"/>
      <c r="B50" s="223"/>
      <c r="C50" s="133" t="s">
        <v>42</v>
      </c>
      <c r="D50" s="134">
        <f>IFERROR(SUMIF($C$9:$C$47,$C$50,D9:D47),"")</f>
        <v>394</v>
      </c>
      <c r="E50" s="134">
        <f>IFERROR(SUMIF($C$9:$C$47,$C$50,E9:E47),"")</f>
        <v>388</v>
      </c>
      <c r="F50" s="135">
        <f>IFERROR(IF(D50&gt;0,ROUND((E50/D50)*100,2),0),"")</f>
        <v>98.48</v>
      </c>
      <c r="G50" s="134">
        <f t="shared" ref="G50:Q50" si="2">IFERROR(SUMIF($C$9:$C$47,$C$50,G9:G47),"")</f>
        <v>69</v>
      </c>
      <c r="H50" s="134">
        <f t="shared" si="2"/>
        <v>54</v>
      </c>
      <c r="I50" s="134">
        <f t="shared" si="2"/>
        <v>56</v>
      </c>
      <c r="J50" s="134">
        <f t="shared" si="2"/>
        <v>55</v>
      </c>
      <c r="K50" s="134">
        <f t="shared" si="2"/>
        <v>48</v>
      </c>
      <c r="L50" s="134">
        <f t="shared" si="2"/>
        <v>51</v>
      </c>
      <c r="M50" s="134">
        <f t="shared" si="2"/>
        <v>28</v>
      </c>
      <c r="N50" s="134">
        <f t="shared" si="2"/>
        <v>27</v>
      </c>
      <c r="O50" s="134">
        <f t="shared" si="2"/>
        <v>6</v>
      </c>
      <c r="P50" s="134">
        <f t="shared" si="2"/>
        <v>394</v>
      </c>
      <c r="Q50" s="134">
        <f t="shared" si="2"/>
        <v>1969</v>
      </c>
      <c r="R50" s="136">
        <f>IFERROR(IF(D50&gt;0,ROUND((Q50/D50)*12.5,2),0),"")</f>
        <v>62.47</v>
      </c>
      <c r="S50" s="52"/>
      <c r="T50" s="221"/>
      <c r="U50" s="221"/>
      <c r="V50" s="221"/>
      <c r="W50" s="221"/>
    </row>
    <row r="51" spans="1:23" s="13" customFormat="1" ht="10.199999999999999" x14ac:dyDescent="0.25">
      <c r="A51" s="215" t="s">
        <v>140</v>
      </c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24"/>
      <c r="S51" s="11"/>
      <c r="T51" s="221"/>
      <c r="U51" s="221"/>
      <c r="V51" s="221"/>
      <c r="W51" s="221"/>
    </row>
    <row r="52" spans="1:23" s="13" customFormat="1" ht="40.049999999999997" customHeight="1" x14ac:dyDescent="0.2">
      <c r="A52" s="203" t="s">
        <v>142</v>
      </c>
      <c r="B52" s="204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11"/>
      <c r="T52" s="12"/>
      <c r="U52" s="11"/>
      <c r="V52" s="11"/>
      <c r="W52" s="11"/>
    </row>
    <row r="53" spans="1:23" s="13" customFormat="1" ht="40.049999999999997" customHeight="1" x14ac:dyDescent="0.25">
      <c r="A53" s="201" t="s">
        <v>143</v>
      </c>
      <c r="B53" s="202"/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11"/>
      <c r="T53" s="12"/>
      <c r="U53" s="11"/>
      <c r="V53" s="11"/>
      <c r="W53" s="11"/>
    </row>
    <row r="1034" spans="1:23" ht="24.9" customHeight="1" x14ac:dyDescent="0.25">
      <c r="A1034" s="76"/>
      <c r="B1034" s="45"/>
      <c r="C1034" s="45"/>
      <c r="D1034" s="45"/>
      <c r="E1034" s="45"/>
      <c r="F1034" s="45"/>
      <c r="G1034" s="45"/>
      <c r="H1034" s="45"/>
      <c r="I1034" s="45"/>
      <c r="J1034" s="45"/>
      <c r="K1034" s="45"/>
      <c r="L1034" s="45"/>
      <c r="M1034" s="45"/>
      <c r="N1034" s="45"/>
      <c r="O1034" s="45"/>
      <c r="P1034" s="45"/>
      <c r="Q1034" s="45"/>
      <c r="R1034" s="45"/>
      <c r="S1034" s="45"/>
      <c r="T1034" s="45"/>
      <c r="U1034" s="45"/>
      <c r="V1034" s="45"/>
      <c r="W1034" s="45"/>
    </row>
    <row r="1035" spans="1:23" ht="24.9" customHeight="1" x14ac:dyDescent="0.25">
      <c r="A1035" s="77"/>
      <c r="B1035" s="45"/>
      <c r="C1035" s="45"/>
      <c r="D1035" s="45"/>
      <c r="E1035" s="45"/>
      <c r="F1035" s="45"/>
      <c r="G1035" s="45"/>
      <c r="H1035" s="45"/>
      <c r="I1035" s="45"/>
      <c r="J1035" s="45"/>
      <c r="K1035" s="45"/>
      <c r="L1035" s="45"/>
      <c r="M1035" s="45"/>
      <c r="N1035" s="45"/>
      <c r="O1035" s="45"/>
      <c r="P1035" s="45"/>
      <c r="Q1035" s="45"/>
      <c r="R1035" s="45"/>
      <c r="S1035" s="45"/>
      <c r="T1035" s="45"/>
      <c r="U1035" s="45"/>
      <c r="V1035" s="45"/>
      <c r="W1035" s="45"/>
    </row>
    <row r="1036" spans="1:23" ht="24.9" customHeight="1" x14ac:dyDescent="0.25">
      <c r="A1036" s="77"/>
      <c r="B1036" s="45"/>
      <c r="C1036" s="45"/>
      <c r="D1036" s="45"/>
      <c r="E1036" s="45"/>
      <c r="F1036" s="45"/>
      <c r="G1036" s="45"/>
      <c r="H1036" s="45"/>
      <c r="I1036" s="45"/>
      <c r="J1036" s="45"/>
      <c r="K1036" s="45"/>
      <c r="L1036" s="45"/>
      <c r="M1036" s="45"/>
      <c r="N1036" s="45"/>
      <c r="O1036" s="45"/>
      <c r="P1036" s="45"/>
      <c r="Q1036" s="45"/>
      <c r="R1036" s="45"/>
      <c r="S1036" s="45"/>
      <c r="T1036" s="45"/>
      <c r="U1036" s="45"/>
      <c r="V1036" s="45"/>
      <c r="W1036" s="45"/>
    </row>
    <row r="1037" spans="1:23" ht="24.9" customHeight="1" x14ac:dyDescent="0.25">
      <c r="A1037" s="77"/>
      <c r="B1037" s="45"/>
      <c r="C1037" s="45"/>
      <c r="D1037" s="45"/>
      <c r="E1037" s="45"/>
      <c r="F1037" s="45"/>
      <c r="G1037" s="45"/>
      <c r="H1037" s="45"/>
      <c r="I1037" s="45"/>
      <c r="J1037" s="45"/>
      <c r="K1037" s="45"/>
      <c r="L1037" s="45"/>
      <c r="M1037" s="45"/>
      <c r="N1037" s="45"/>
      <c r="O1037" s="45"/>
      <c r="P1037" s="45"/>
      <c r="Q1037" s="45"/>
      <c r="R1037" s="45"/>
      <c r="S1037" s="45"/>
      <c r="T1037" s="45"/>
      <c r="U1037" s="45"/>
      <c r="V1037" s="45"/>
      <c r="W1037" s="45"/>
    </row>
    <row r="1038" spans="1:23" ht="24.9" customHeight="1" x14ac:dyDescent="0.25">
      <c r="A1038" s="77"/>
      <c r="B1038" s="45"/>
      <c r="C1038" s="45"/>
      <c r="D1038" s="45"/>
      <c r="E1038" s="45"/>
      <c r="F1038" s="45"/>
      <c r="G1038" s="45"/>
      <c r="H1038" s="45"/>
      <c r="I1038" s="45"/>
      <c r="J1038" s="45"/>
      <c r="K1038" s="45"/>
      <c r="L1038" s="45"/>
      <c r="M1038" s="45"/>
      <c r="N1038" s="45"/>
      <c r="O1038" s="45"/>
      <c r="P1038" s="45"/>
      <c r="Q1038" s="45"/>
      <c r="R1038" s="45"/>
      <c r="S1038" s="45"/>
      <c r="T1038" s="45"/>
      <c r="U1038" s="45"/>
      <c r="V1038" s="45"/>
      <c r="W1038" s="45"/>
    </row>
    <row r="1039" spans="1:23" ht="24.9" customHeight="1" x14ac:dyDescent="0.25">
      <c r="A1039" s="77"/>
      <c r="B1039" s="45"/>
      <c r="C1039" s="45"/>
      <c r="D1039" s="45"/>
      <c r="E1039" s="45"/>
      <c r="F1039" s="45"/>
      <c r="G1039" s="45"/>
      <c r="H1039" s="45"/>
      <c r="I1039" s="45"/>
      <c r="J1039" s="45"/>
      <c r="K1039" s="45"/>
      <c r="L1039" s="45"/>
      <c r="M1039" s="45"/>
      <c r="N1039" s="45"/>
      <c r="O1039" s="45"/>
      <c r="P1039" s="45"/>
      <c r="Q1039" s="45"/>
      <c r="R1039" s="45"/>
      <c r="S1039" s="45"/>
      <c r="T1039" s="45"/>
      <c r="U1039" s="45"/>
      <c r="V1039" s="45"/>
      <c r="W1039" s="45"/>
    </row>
    <row r="1040" spans="1:23" ht="24.9" customHeight="1" x14ac:dyDescent="0.25">
      <c r="A1040" s="77"/>
      <c r="B1040" s="45"/>
      <c r="C1040" s="45"/>
      <c r="D1040" s="45"/>
      <c r="E1040" s="45"/>
      <c r="F1040" s="45"/>
      <c r="G1040" s="45"/>
      <c r="H1040" s="45"/>
      <c r="I1040" s="45"/>
      <c r="J1040" s="45"/>
      <c r="K1040" s="45"/>
      <c r="L1040" s="45"/>
      <c r="M1040" s="45"/>
      <c r="N1040" s="45"/>
      <c r="O1040" s="45"/>
      <c r="P1040" s="45"/>
      <c r="Q1040" s="45"/>
      <c r="R1040" s="45"/>
      <c r="S1040" s="45"/>
      <c r="T1040" s="45"/>
      <c r="U1040" s="45"/>
      <c r="V1040" s="45"/>
      <c r="W1040" s="45"/>
    </row>
    <row r="1041" spans="1:23" ht="24.9" customHeight="1" x14ac:dyDescent="0.25">
      <c r="A1041" s="77"/>
      <c r="B1041" s="45"/>
      <c r="C1041" s="45"/>
      <c r="D1041" s="45"/>
      <c r="E1041" s="45"/>
      <c r="F1041" s="45"/>
      <c r="G1041" s="45"/>
      <c r="H1041" s="45"/>
      <c r="I1041" s="45"/>
      <c r="J1041" s="45"/>
      <c r="K1041" s="45"/>
      <c r="L1041" s="45"/>
      <c r="M1041" s="45"/>
      <c r="N1041" s="45"/>
      <c r="O1041" s="45"/>
      <c r="P1041" s="45"/>
      <c r="Q1041" s="45"/>
      <c r="R1041" s="45"/>
      <c r="S1041" s="45"/>
      <c r="T1041" s="45"/>
      <c r="U1041" s="45"/>
      <c r="V1041" s="45"/>
      <c r="W1041" s="45"/>
    </row>
    <row r="1042" spans="1:23" ht="24.9" customHeight="1" x14ac:dyDescent="0.25">
      <c r="A1042" s="77"/>
      <c r="B1042" s="45"/>
      <c r="C1042" s="45"/>
      <c r="D1042" s="45"/>
      <c r="E1042" s="45"/>
      <c r="F1042" s="45"/>
      <c r="G1042" s="45"/>
      <c r="H1042" s="45"/>
      <c r="I1042" s="45"/>
      <c r="J1042" s="45"/>
      <c r="K1042" s="45"/>
      <c r="L1042" s="45"/>
      <c r="M1042" s="45"/>
      <c r="N1042" s="45"/>
      <c r="O1042" s="45"/>
      <c r="P1042" s="45"/>
      <c r="Q1042" s="45"/>
      <c r="R1042" s="45"/>
      <c r="S1042" s="45"/>
      <c r="T1042" s="45"/>
      <c r="U1042" s="45"/>
      <c r="V1042" s="45"/>
      <c r="W1042" s="45"/>
    </row>
    <row r="1043" spans="1:23" ht="24.9" customHeight="1" x14ac:dyDescent="0.25">
      <c r="A1043" s="77"/>
      <c r="B1043" s="45"/>
      <c r="C1043" s="45"/>
      <c r="D1043" s="45"/>
      <c r="E1043" s="45"/>
      <c r="F1043" s="45"/>
      <c r="G1043" s="45"/>
      <c r="H1043" s="45"/>
      <c r="I1043" s="45"/>
      <c r="J1043" s="45"/>
      <c r="K1043" s="45"/>
      <c r="L1043" s="45"/>
      <c r="M1043" s="45"/>
      <c r="N1043" s="45"/>
      <c r="O1043" s="45"/>
      <c r="P1043" s="45"/>
      <c r="Q1043" s="45"/>
      <c r="R1043" s="45"/>
      <c r="S1043" s="45"/>
      <c r="T1043" s="45"/>
      <c r="U1043" s="45"/>
      <c r="V1043" s="45"/>
      <c r="W1043" s="45"/>
    </row>
    <row r="1044" spans="1:23" ht="24.9" customHeight="1" x14ac:dyDescent="0.25">
      <c r="A1044" s="77"/>
      <c r="B1044" s="45"/>
      <c r="C1044" s="45"/>
      <c r="D1044" s="45"/>
      <c r="E1044" s="45"/>
      <c r="F1044" s="45"/>
      <c r="G1044" s="45"/>
      <c r="H1044" s="45"/>
      <c r="I1044" s="45"/>
      <c r="J1044" s="45"/>
      <c r="K1044" s="45"/>
      <c r="L1044" s="45"/>
      <c r="M1044" s="45"/>
      <c r="N1044" s="45"/>
      <c r="O1044" s="45"/>
      <c r="P1044" s="45"/>
      <c r="Q1044" s="45"/>
      <c r="R1044" s="45"/>
      <c r="S1044" s="45"/>
      <c r="T1044" s="45"/>
      <c r="U1044" s="45"/>
      <c r="V1044" s="45"/>
      <c r="W1044" s="45"/>
    </row>
    <row r="1045" spans="1:23" ht="24.9" customHeight="1" x14ac:dyDescent="0.25">
      <c r="A1045" s="77"/>
      <c r="B1045" s="45"/>
      <c r="C1045" s="45"/>
      <c r="D1045" s="45"/>
      <c r="E1045" s="45"/>
      <c r="F1045" s="45"/>
      <c r="G1045" s="45"/>
      <c r="H1045" s="45"/>
      <c r="I1045" s="45"/>
      <c r="J1045" s="45"/>
      <c r="K1045" s="45"/>
      <c r="L1045" s="45"/>
      <c r="M1045" s="45"/>
      <c r="N1045" s="45"/>
      <c r="O1045" s="45"/>
      <c r="P1045" s="45"/>
      <c r="Q1045" s="45"/>
      <c r="R1045" s="45"/>
      <c r="S1045" s="45"/>
      <c r="T1045" s="45"/>
      <c r="U1045" s="45"/>
      <c r="V1045" s="45"/>
      <c r="W1045" s="45"/>
    </row>
    <row r="1046" spans="1:23" ht="24.9" customHeight="1" x14ac:dyDescent="0.25">
      <c r="A1046" s="77"/>
      <c r="B1046" s="45"/>
      <c r="C1046" s="45"/>
      <c r="D1046" s="45"/>
      <c r="E1046" s="45"/>
      <c r="F1046" s="45"/>
      <c r="G1046" s="45"/>
      <c r="H1046" s="45"/>
      <c r="I1046" s="45"/>
      <c r="J1046" s="45"/>
      <c r="K1046" s="45"/>
      <c r="L1046" s="45"/>
      <c r="M1046" s="45"/>
      <c r="N1046" s="45"/>
      <c r="O1046" s="45"/>
      <c r="P1046" s="45"/>
      <c r="Q1046" s="45"/>
      <c r="R1046" s="45"/>
      <c r="S1046" s="45"/>
      <c r="T1046" s="45"/>
      <c r="U1046" s="45"/>
      <c r="V1046" s="45"/>
      <c r="W1046" s="45"/>
    </row>
    <row r="1047" spans="1:23" ht="24.9" customHeight="1" x14ac:dyDescent="0.25">
      <c r="A1047" s="77"/>
      <c r="B1047" s="45"/>
      <c r="C1047" s="45"/>
      <c r="D1047" s="45"/>
      <c r="E1047" s="45"/>
      <c r="F1047" s="45"/>
      <c r="G1047" s="45"/>
      <c r="H1047" s="45"/>
      <c r="I1047" s="45"/>
      <c r="J1047" s="45"/>
      <c r="K1047" s="45"/>
      <c r="L1047" s="45"/>
      <c r="M1047" s="45"/>
      <c r="N1047" s="45"/>
      <c r="O1047" s="45"/>
      <c r="P1047" s="45"/>
      <c r="Q1047" s="45"/>
      <c r="R1047" s="45"/>
      <c r="S1047" s="45"/>
      <c r="T1047" s="45"/>
      <c r="U1047" s="45"/>
      <c r="V1047" s="45"/>
      <c r="W1047" s="45"/>
    </row>
    <row r="1048" spans="1:23" ht="24.9" customHeight="1" x14ac:dyDescent="0.25">
      <c r="A1048" s="77"/>
      <c r="B1048" s="45"/>
      <c r="C1048" s="45"/>
      <c r="D1048" s="45"/>
      <c r="E1048" s="45"/>
      <c r="F1048" s="45"/>
      <c r="G1048" s="45"/>
      <c r="H1048" s="45"/>
      <c r="I1048" s="45"/>
      <c r="J1048" s="45"/>
      <c r="K1048" s="45"/>
      <c r="L1048" s="45"/>
      <c r="M1048" s="45"/>
      <c r="N1048" s="45"/>
      <c r="O1048" s="45"/>
      <c r="P1048" s="45"/>
      <c r="Q1048" s="45"/>
      <c r="R1048" s="45"/>
      <c r="S1048" s="45"/>
      <c r="T1048" s="45"/>
      <c r="U1048" s="45"/>
      <c r="V1048" s="45"/>
      <c r="W1048" s="45"/>
    </row>
    <row r="1049" spans="1:23" ht="24.9" customHeight="1" x14ac:dyDescent="0.25">
      <c r="A1049" s="77"/>
      <c r="B1049" s="45"/>
      <c r="C1049" s="45"/>
      <c r="D1049" s="45"/>
      <c r="E1049" s="45"/>
      <c r="F1049" s="45"/>
      <c r="G1049" s="45"/>
      <c r="H1049" s="45"/>
      <c r="I1049" s="45"/>
      <c r="J1049" s="45"/>
      <c r="K1049" s="45"/>
      <c r="L1049" s="45"/>
      <c r="M1049" s="45"/>
      <c r="N1049" s="45"/>
      <c r="O1049" s="45"/>
      <c r="P1049" s="45"/>
      <c r="Q1049" s="45"/>
      <c r="R1049" s="45"/>
      <c r="S1049" s="45"/>
      <c r="T1049" s="45"/>
      <c r="U1049" s="45"/>
      <c r="V1049" s="45"/>
      <c r="W1049" s="45"/>
    </row>
    <row r="1050" spans="1:23" ht="24.9" customHeight="1" x14ac:dyDescent="0.25">
      <c r="A1050" s="77"/>
      <c r="B1050" s="45"/>
      <c r="C1050" s="45"/>
      <c r="D1050" s="45"/>
      <c r="E1050" s="45"/>
      <c r="F1050" s="45"/>
      <c r="G1050" s="45"/>
      <c r="H1050" s="45"/>
      <c r="I1050" s="45"/>
      <c r="J1050" s="45"/>
      <c r="K1050" s="45"/>
      <c r="L1050" s="45"/>
      <c r="M1050" s="45"/>
      <c r="N1050" s="45"/>
      <c r="O1050" s="45"/>
      <c r="P1050" s="45"/>
      <c r="Q1050" s="45"/>
      <c r="R1050" s="45"/>
      <c r="S1050" s="45"/>
      <c r="T1050" s="45"/>
      <c r="U1050" s="45"/>
      <c r="V1050" s="45"/>
      <c r="W1050" s="45"/>
    </row>
    <row r="1051" spans="1:23" ht="24.9" customHeight="1" x14ac:dyDescent="0.25">
      <c r="A1051" s="77"/>
      <c r="B1051" s="45"/>
      <c r="C1051" s="45"/>
      <c r="D1051" s="45"/>
      <c r="E1051" s="45"/>
      <c r="F1051" s="45"/>
      <c r="G1051" s="45"/>
      <c r="H1051" s="45"/>
      <c r="I1051" s="45"/>
      <c r="J1051" s="45"/>
      <c r="K1051" s="45"/>
      <c r="L1051" s="45"/>
      <c r="M1051" s="45"/>
      <c r="N1051" s="45"/>
      <c r="O1051" s="45"/>
      <c r="P1051" s="45"/>
      <c r="Q1051" s="45"/>
      <c r="R1051" s="45"/>
      <c r="S1051" s="45"/>
      <c r="T1051" s="45"/>
      <c r="U1051" s="45"/>
      <c r="V1051" s="45"/>
      <c r="W1051" s="45"/>
    </row>
    <row r="1052" spans="1:23" ht="24.9" customHeight="1" x14ac:dyDescent="0.25">
      <c r="A1052" s="77"/>
      <c r="B1052" s="45"/>
      <c r="C1052" s="45"/>
      <c r="D1052" s="45"/>
      <c r="E1052" s="45"/>
      <c r="F1052" s="45"/>
      <c r="G1052" s="45"/>
      <c r="H1052" s="45"/>
      <c r="I1052" s="45"/>
      <c r="J1052" s="45"/>
      <c r="K1052" s="45"/>
      <c r="L1052" s="45"/>
      <c r="M1052" s="45"/>
      <c r="N1052" s="45"/>
      <c r="O1052" s="45"/>
      <c r="P1052" s="45"/>
      <c r="Q1052" s="45"/>
      <c r="R1052" s="45"/>
      <c r="S1052" s="45"/>
      <c r="T1052" s="45"/>
      <c r="U1052" s="45"/>
      <c r="V1052" s="45"/>
      <c r="W1052" s="45"/>
    </row>
    <row r="1053" spans="1:23" ht="24.9" customHeight="1" x14ac:dyDescent="0.25">
      <c r="A1053" s="77"/>
      <c r="B1053" s="45"/>
      <c r="C1053" s="45"/>
      <c r="D1053" s="45"/>
      <c r="E1053" s="45"/>
      <c r="F1053" s="45"/>
      <c r="G1053" s="45"/>
      <c r="H1053" s="45"/>
      <c r="I1053" s="45"/>
      <c r="J1053" s="45"/>
      <c r="K1053" s="45"/>
      <c r="L1053" s="45"/>
      <c r="M1053" s="45"/>
      <c r="N1053" s="45"/>
      <c r="O1053" s="45"/>
      <c r="P1053" s="45"/>
      <c r="Q1053" s="45"/>
      <c r="R1053" s="45"/>
      <c r="S1053" s="45"/>
      <c r="T1053" s="45"/>
      <c r="U1053" s="45"/>
      <c r="V1053" s="45"/>
      <c r="W1053" s="45"/>
    </row>
  </sheetData>
  <sheetProtection algorithmName="SHA-512" hashValue="aiQkU3AMC5txeLfSPv9ZX9dlapqmLnrMcNf7H6T7WIOwSETlfmbvK2XFIS5VfpbT5hVIvWntmOtVMXu4WdHf/g==" saltValue="+V+ZR/eJTyKu+np8xT/jEw==" spinCount="100000" sheet="1" objects="1" scenarios="1"/>
  <mergeCells count="38">
    <mergeCell ref="A52:R52"/>
    <mergeCell ref="A53:R53"/>
    <mergeCell ref="A48:B50"/>
    <mergeCell ref="T48:W51"/>
    <mergeCell ref="A51:R51"/>
    <mergeCell ref="A45:A47"/>
    <mergeCell ref="B45:B47"/>
    <mergeCell ref="A36:A38"/>
    <mergeCell ref="B36:B38"/>
    <mergeCell ref="A39:A41"/>
    <mergeCell ref="B39:B41"/>
    <mergeCell ref="A42:A44"/>
    <mergeCell ref="B42:B44"/>
    <mergeCell ref="A27:A29"/>
    <mergeCell ref="B27:B29"/>
    <mergeCell ref="A30:A32"/>
    <mergeCell ref="B30:B32"/>
    <mergeCell ref="A33:A35"/>
    <mergeCell ref="B33:B35"/>
    <mergeCell ref="A24:A26"/>
    <mergeCell ref="B24:B26"/>
    <mergeCell ref="A7:R7"/>
    <mergeCell ref="A9:A11"/>
    <mergeCell ref="B9:B11"/>
    <mergeCell ref="A12:A14"/>
    <mergeCell ref="B12:B14"/>
    <mergeCell ref="A15:A17"/>
    <mergeCell ref="B15:B17"/>
    <mergeCell ref="A1:R1"/>
    <mergeCell ref="A2:R2"/>
    <mergeCell ref="A3:R3"/>
    <mergeCell ref="A4:R4"/>
    <mergeCell ref="A5:R5"/>
    <mergeCell ref="A6:R6"/>
    <mergeCell ref="A18:A20"/>
    <mergeCell ref="B18:B20"/>
    <mergeCell ref="A21:A23"/>
    <mergeCell ref="B21:B23"/>
  </mergeCells>
  <hyperlinks>
    <hyperlink ref="T2" location="Index!A1" tooltip="Click here to go back to Table of Contents" display="Index page"/>
  </hyperlinks>
  <printOptions horizontalCentered="1"/>
  <pageMargins left="0.70866141732283472" right="0.70866141732283472" top="0.19685039370078741" bottom="0.19685039370078741" header="0" footer="0"/>
  <pageSetup paperSize="9" scale="81" fitToHeight="0" orientation="landscape" r:id="rId1"/>
  <headerFooter>
    <oddHeader>&amp;RPROFORMA - 12 C</oddHeader>
    <oddFooter>Page &amp;P of &amp;N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26"/>
  <sheetViews>
    <sheetView showGridLines="0" zoomScaleNormal="100" workbookViewId="0">
      <pane xSplit="10" ySplit="9" topLeftCell="K10" activePane="bottomRight" state="frozen"/>
      <selection activeCell="A8" sqref="A8:A9"/>
      <selection pane="topRight" activeCell="A8" sqref="A8:A9"/>
      <selection pane="bottomLeft" activeCell="A8" sqref="A8:A9"/>
      <selection pane="bottomRight" activeCell="L1" sqref="L1"/>
    </sheetView>
  </sheetViews>
  <sheetFormatPr defaultColWidth="9.109375" defaultRowHeight="13.2" x14ac:dyDescent="0.25"/>
  <cols>
    <col min="1" max="1" width="3.77734375" style="25" customWidth="1"/>
    <col min="2" max="2" width="30.77734375" style="26" customWidth="1"/>
    <col min="3" max="10" width="8.77734375" style="27" customWidth="1"/>
    <col min="11" max="11" width="5.77734375" style="27" customWidth="1"/>
    <col min="12" max="12" width="18.21875" style="27" bestFit="1" customWidth="1"/>
    <col min="13" max="15" width="10.6640625" style="27" customWidth="1"/>
    <col min="16" max="16" width="10.6640625" style="26" customWidth="1"/>
    <col min="17" max="19" width="10.6640625" style="27" customWidth="1"/>
    <col min="20" max="21" width="10.6640625" style="18" customWidth="1"/>
    <col min="22" max="24" width="25.6640625" style="18" customWidth="1"/>
    <col min="25" max="16384" width="9.109375" style="18"/>
  </cols>
  <sheetData>
    <row r="1" spans="1:21" s="58" customFormat="1" ht="16.2" x14ac:dyDescent="0.25">
      <c r="A1" s="227" t="s">
        <v>137</v>
      </c>
      <c r="B1" s="227"/>
      <c r="C1" s="227"/>
      <c r="D1" s="227"/>
      <c r="E1" s="227"/>
      <c r="F1" s="227"/>
      <c r="G1" s="227"/>
      <c r="H1" s="227"/>
      <c r="I1" s="227"/>
      <c r="J1" s="227"/>
      <c r="K1" s="80"/>
      <c r="L1" s="149" t="s">
        <v>119</v>
      </c>
      <c r="M1" s="81"/>
      <c r="N1" s="81"/>
      <c r="O1" s="81"/>
      <c r="P1" s="81"/>
      <c r="Q1" s="81"/>
      <c r="R1" s="81"/>
      <c r="S1" s="81"/>
      <c r="T1" s="81"/>
      <c r="U1" s="81"/>
    </row>
    <row r="2" spans="1:21" s="58" customFormat="1" ht="17.399999999999999" x14ac:dyDescent="0.25">
      <c r="A2" s="227" t="s">
        <v>145</v>
      </c>
      <c r="B2" s="227"/>
      <c r="C2" s="227"/>
      <c r="D2" s="227"/>
      <c r="E2" s="227"/>
      <c r="F2" s="227"/>
      <c r="G2" s="227"/>
      <c r="H2" s="227"/>
      <c r="I2" s="227"/>
      <c r="J2" s="227"/>
      <c r="K2" s="82"/>
      <c r="L2" s="137" t="s">
        <v>57</v>
      </c>
      <c r="M2" s="81"/>
      <c r="N2" s="81"/>
      <c r="O2" s="81"/>
      <c r="P2" s="81"/>
      <c r="Q2" s="81"/>
      <c r="R2" s="81"/>
      <c r="S2" s="81"/>
      <c r="T2" s="81"/>
      <c r="U2" s="81"/>
    </row>
    <row r="3" spans="1:21" s="58" customFormat="1" ht="13.8" x14ac:dyDescent="0.2">
      <c r="A3" s="228" t="s">
        <v>146</v>
      </c>
      <c r="B3" s="229"/>
      <c r="C3" s="229"/>
      <c r="D3" s="229"/>
      <c r="E3" s="229"/>
      <c r="F3" s="229"/>
      <c r="G3" s="229"/>
      <c r="H3" s="229"/>
      <c r="I3" s="229"/>
      <c r="J3" s="229"/>
      <c r="K3" s="83"/>
      <c r="L3" s="84"/>
      <c r="M3" s="84"/>
      <c r="N3" s="84"/>
      <c r="O3" s="84"/>
      <c r="P3" s="84"/>
      <c r="Q3" s="84"/>
      <c r="R3" s="84"/>
      <c r="S3" s="84"/>
      <c r="T3" s="84"/>
      <c r="U3" s="84"/>
    </row>
    <row r="4" spans="1:21" s="58" customFormat="1" ht="13.8" x14ac:dyDescent="0.25">
      <c r="A4" s="230"/>
      <c r="B4" s="231"/>
      <c r="C4" s="231"/>
      <c r="D4" s="231"/>
      <c r="E4" s="231"/>
      <c r="F4" s="231"/>
      <c r="G4" s="231"/>
      <c r="H4" s="231"/>
      <c r="I4" s="231"/>
      <c r="J4" s="23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</row>
    <row r="5" spans="1:21" s="58" customFormat="1" ht="13.8" x14ac:dyDescent="0.25">
      <c r="A5" s="232" t="s">
        <v>147</v>
      </c>
      <c r="B5" s="231"/>
      <c r="C5" s="231"/>
      <c r="D5" s="231"/>
      <c r="E5" s="231"/>
      <c r="F5" s="231"/>
      <c r="G5" s="231"/>
      <c r="H5" s="231"/>
      <c r="I5" s="231"/>
      <c r="J5" s="231"/>
      <c r="K5" s="85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1" s="58" customFormat="1" ht="13.8" x14ac:dyDescent="0.25">
      <c r="A6" s="225" t="s">
        <v>202</v>
      </c>
      <c r="B6" s="226"/>
      <c r="C6" s="226"/>
      <c r="D6" s="226"/>
      <c r="E6" s="226"/>
      <c r="F6" s="226"/>
      <c r="G6" s="226"/>
      <c r="H6" s="226"/>
      <c r="I6" s="226"/>
      <c r="J6" s="226"/>
      <c r="K6" s="86"/>
      <c r="L6" s="87"/>
      <c r="M6" s="87"/>
      <c r="N6" s="87"/>
      <c r="O6" s="81"/>
      <c r="P6" s="81"/>
      <c r="Q6" s="81"/>
      <c r="R6" s="81"/>
      <c r="S6" s="81"/>
      <c r="T6" s="81"/>
      <c r="U6" s="81"/>
    </row>
    <row r="7" spans="1:21" s="58" customFormat="1" ht="13.8" x14ac:dyDescent="0.25">
      <c r="A7" s="232"/>
      <c r="B7" s="231"/>
      <c r="C7" s="231"/>
      <c r="D7" s="231"/>
      <c r="E7" s="231"/>
      <c r="F7" s="231"/>
      <c r="G7" s="231"/>
      <c r="H7" s="231"/>
      <c r="I7" s="231"/>
      <c r="J7" s="23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</row>
    <row r="8" spans="1:21" s="20" customFormat="1" ht="15" customHeight="1" x14ac:dyDescent="0.25">
      <c r="A8" s="236" t="s">
        <v>54</v>
      </c>
      <c r="B8" s="236" t="s">
        <v>0</v>
      </c>
      <c r="C8" s="237" t="s">
        <v>49</v>
      </c>
      <c r="D8" s="237"/>
      <c r="E8" s="237"/>
      <c r="F8" s="237" t="s">
        <v>20</v>
      </c>
      <c r="G8" s="237"/>
      <c r="H8" s="237"/>
      <c r="I8" s="237"/>
      <c r="J8" s="237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</row>
    <row r="9" spans="1:21" s="20" customFormat="1" ht="15" customHeight="1" x14ac:dyDescent="0.25">
      <c r="A9" s="237"/>
      <c r="B9" s="236"/>
      <c r="C9" s="74" t="s">
        <v>50</v>
      </c>
      <c r="D9" s="74" t="s">
        <v>51</v>
      </c>
      <c r="E9" s="74" t="s">
        <v>52</v>
      </c>
      <c r="F9" s="74" t="s">
        <v>50</v>
      </c>
      <c r="G9" s="74" t="s">
        <v>25</v>
      </c>
      <c r="H9" s="74" t="s">
        <v>51</v>
      </c>
      <c r="I9" s="74" t="s">
        <v>25</v>
      </c>
      <c r="J9" s="74" t="s">
        <v>52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</row>
    <row r="10" spans="1:21" s="20" customFormat="1" ht="49.95" customHeight="1" x14ac:dyDescent="0.25">
      <c r="A10" s="71">
        <v>1</v>
      </c>
      <c r="B10" s="155" t="s">
        <v>150</v>
      </c>
      <c r="C10" s="71">
        <v>37</v>
      </c>
      <c r="D10" s="71">
        <v>37</v>
      </c>
      <c r="E10" s="71">
        <v>74</v>
      </c>
      <c r="F10" s="71">
        <v>35</v>
      </c>
      <c r="G10" s="156">
        <v>94.59</v>
      </c>
      <c r="H10" s="71">
        <v>36</v>
      </c>
      <c r="I10" s="156">
        <v>97.3</v>
      </c>
      <c r="J10" s="71">
        <v>71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x14ac:dyDescent="0.25">
      <c r="A11" s="233" t="s">
        <v>140</v>
      </c>
      <c r="B11" s="233"/>
      <c r="C11" s="233"/>
      <c r="D11" s="233"/>
      <c r="E11" s="233"/>
      <c r="F11" s="233"/>
      <c r="G11" s="233"/>
      <c r="H11" s="233"/>
      <c r="I11" s="233"/>
      <c r="J11" s="233"/>
      <c r="K11" s="88"/>
      <c r="L11" s="17"/>
      <c r="M11" s="17"/>
      <c r="N11" s="17"/>
      <c r="O11" s="17"/>
      <c r="P11" s="17"/>
      <c r="Q11" s="17"/>
      <c r="R11" s="17"/>
      <c r="S11" s="17"/>
      <c r="T11" s="17"/>
      <c r="U11" s="16"/>
    </row>
    <row r="12" spans="1:21" s="20" customFormat="1" ht="40.049999999999997" customHeight="1" x14ac:dyDescent="0.25">
      <c r="A12" s="254" t="s">
        <v>142</v>
      </c>
      <c r="B12" s="255"/>
      <c r="C12" s="255"/>
      <c r="D12" s="255"/>
      <c r="E12" s="255"/>
      <c r="F12" s="255"/>
      <c r="G12" s="255"/>
      <c r="H12" s="255"/>
      <c r="I12" s="255"/>
      <c r="J12" s="255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20" customFormat="1" ht="40.049999999999997" customHeight="1" x14ac:dyDescent="0.25">
      <c r="A13" s="234" t="s">
        <v>143</v>
      </c>
      <c r="B13" s="235"/>
      <c r="C13" s="235"/>
      <c r="D13" s="235"/>
      <c r="E13" s="235"/>
      <c r="F13" s="235"/>
      <c r="G13" s="235"/>
      <c r="H13" s="235"/>
      <c r="I13" s="235"/>
      <c r="J13" s="235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6"/>
    </row>
    <row r="15" spans="1:21" x14ac:dyDescent="0.25">
      <c r="A15" s="17"/>
      <c r="B15" s="17"/>
      <c r="C15" s="16"/>
      <c r="D15" s="16"/>
      <c r="E15" s="16"/>
      <c r="F15" s="16"/>
      <c r="G15" s="16"/>
      <c r="H15" s="16"/>
      <c r="I15" s="16"/>
      <c r="J15" s="17"/>
      <c r="K15" s="17"/>
      <c r="L15" s="17"/>
      <c r="M15" s="16"/>
      <c r="N15" s="17"/>
      <c r="O15" s="17"/>
      <c r="P15" s="17"/>
      <c r="Q15" s="17"/>
      <c r="R15" s="17"/>
      <c r="S15" s="17"/>
      <c r="T15" s="17"/>
      <c r="U15" s="16"/>
    </row>
    <row r="16" spans="1:2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x14ac:dyDescent="0.2">
      <c r="A20" s="17"/>
      <c r="B20" s="21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22"/>
      <c r="N21" s="22"/>
      <c r="O21" s="22"/>
      <c r="P21" s="23"/>
      <c r="Q21" s="22"/>
      <c r="R21" s="22"/>
      <c r="S21" s="22"/>
      <c r="T21" s="24"/>
      <c r="U21" s="24"/>
    </row>
    <row r="22" spans="1:21" x14ac:dyDescent="0.25">
      <c r="A22" s="17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  <c r="Q22" s="22"/>
      <c r="R22" s="22"/>
      <c r="S22" s="22"/>
      <c r="T22" s="24"/>
      <c r="U22" s="24"/>
    </row>
    <row r="23" spans="1:21" x14ac:dyDescent="0.25">
      <c r="A23" s="17"/>
      <c r="B23" s="23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  <c r="Q23" s="22"/>
      <c r="R23" s="22"/>
      <c r="S23" s="22"/>
      <c r="T23" s="24"/>
      <c r="U23" s="24"/>
    </row>
    <row r="24" spans="1:21" x14ac:dyDescent="0.25">
      <c r="A24" s="17"/>
      <c r="B24" s="23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  <c r="Q24" s="22"/>
      <c r="R24" s="22"/>
      <c r="S24" s="22"/>
      <c r="T24" s="24"/>
      <c r="U24" s="24"/>
    </row>
    <row r="25" spans="1:21" x14ac:dyDescent="0.25">
      <c r="A25" s="17"/>
      <c r="B25" s="23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22"/>
      <c r="R25" s="22"/>
      <c r="S25" s="22"/>
      <c r="T25" s="24"/>
      <c r="U25" s="24"/>
    </row>
    <row r="1007" spans="1:19" ht="19.8" x14ac:dyDescent="0.25">
      <c r="A1007" s="89"/>
      <c r="B1007" s="90"/>
      <c r="C1007" s="90"/>
      <c r="D1007" s="90"/>
      <c r="E1007" s="90"/>
      <c r="F1007" s="90"/>
      <c r="G1007" s="90"/>
      <c r="H1007" s="90"/>
      <c r="I1007" s="90"/>
      <c r="J1007" s="90"/>
      <c r="K1007" s="90"/>
      <c r="L1007" s="90"/>
      <c r="M1007" s="90"/>
      <c r="N1007" s="90"/>
      <c r="O1007" s="90"/>
      <c r="P1007" s="90"/>
      <c r="Q1007" s="90"/>
      <c r="R1007" s="90"/>
      <c r="S1007" s="90"/>
    </row>
    <row r="1008" spans="1:19" ht="19.8" x14ac:dyDescent="0.25">
      <c r="A1008" s="91"/>
      <c r="B1008" s="90"/>
      <c r="C1008" s="90"/>
      <c r="D1008" s="90"/>
      <c r="E1008" s="90"/>
      <c r="F1008" s="90"/>
      <c r="G1008" s="90"/>
      <c r="H1008" s="90"/>
      <c r="I1008" s="90"/>
      <c r="J1008" s="90"/>
      <c r="K1008" s="90"/>
      <c r="L1008" s="90"/>
      <c r="M1008" s="90"/>
      <c r="N1008" s="90"/>
      <c r="O1008" s="90"/>
      <c r="P1008" s="90"/>
      <c r="Q1008" s="90"/>
      <c r="R1008" s="90"/>
      <c r="S1008" s="90"/>
    </row>
    <row r="1009" spans="1:19" ht="19.8" x14ac:dyDescent="0.25">
      <c r="A1009" s="91"/>
      <c r="B1009" s="90"/>
      <c r="C1009" s="90"/>
      <c r="D1009" s="90"/>
      <c r="E1009" s="90"/>
      <c r="F1009" s="90"/>
      <c r="G1009" s="90"/>
      <c r="H1009" s="90"/>
      <c r="I1009" s="90"/>
      <c r="J1009" s="90"/>
      <c r="K1009" s="90"/>
      <c r="L1009" s="90"/>
      <c r="M1009" s="90"/>
      <c r="N1009" s="90"/>
      <c r="O1009" s="90"/>
      <c r="P1009" s="90"/>
      <c r="Q1009" s="90"/>
      <c r="R1009" s="90"/>
      <c r="S1009" s="90"/>
    </row>
    <row r="1010" spans="1:19" ht="19.8" x14ac:dyDescent="0.25">
      <c r="A1010" s="91"/>
      <c r="B1010" s="90"/>
      <c r="C1010" s="90"/>
      <c r="D1010" s="90"/>
      <c r="E1010" s="90"/>
      <c r="F1010" s="90"/>
      <c r="G1010" s="90"/>
      <c r="H1010" s="90"/>
      <c r="I1010" s="90"/>
      <c r="J1010" s="90"/>
      <c r="K1010" s="90"/>
      <c r="L1010" s="90"/>
      <c r="M1010" s="90"/>
      <c r="N1010" s="90"/>
      <c r="O1010" s="90"/>
      <c r="P1010" s="90"/>
      <c r="Q1010" s="90"/>
      <c r="R1010" s="90"/>
      <c r="S1010" s="90"/>
    </row>
    <row r="1011" spans="1:19" ht="19.8" x14ac:dyDescent="0.25">
      <c r="A1011" s="91"/>
      <c r="B1011" s="90"/>
      <c r="C1011" s="90"/>
      <c r="D1011" s="90"/>
      <c r="E1011" s="90"/>
      <c r="F1011" s="90"/>
      <c r="G1011" s="90"/>
      <c r="H1011" s="90"/>
      <c r="I1011" s="90"/>
      <c r="J1011" s="90"/>
      <c r="K1011" s="90"/>
      <c r="L1011" s="90"/>
      <c r="M1011" s="90"/>
      <c r="N1011" s="90"/>
      <c r="O1011" s="90"/>
      <c r="P1011" s="90"/>
      <c r="Q1011" s="90"/>
      <c r="R1011" s="90"/>
      <c r="S1011" s="90"/>
    </row>
    <row r="1012" spans="1:19" ht="19.8" x14ac:dyDescent="0.25">
      <c r="A1012" s="91"/>
      <c r="B1012" s="90"/>
      <c r="C1012" s="90"/>
      <c r="D1012" s="90"/>
      <c r="E1012" s="90"/>
      <c r="F1012" s="90"/>
      <c r="G1012" s="90"/>
      <c r="H1012" s="90"/>
      <c r="I1012" s="90"/>
      <c r="J1012" s="90"/>
      <c r="K1012" s="90"/>
      <c r="L1012" s="90"/>
      <c r="M1012" s="90"/>
      <c r="N1012" s="90"/>
      <c r="O1012" s="90"/>
      <c r="P1012" s="90"/>
      <c r="Q1012" s="90"/>
      <c r="R1012" s="90"/>
      <c r="S1012" s="90"/>
    </row>
    <row r="1013" spans="1:19" ht="19.8" x14ac:dyDescent="0.25">
      <c r="A1013" s="91"/>
      <c r="B1013" s="90"/>
      <c r="C1013" s="90"/>
      <c r="D1013" s="90"/>
      <c r="E1013" s="90"/>
      <c r="F1013" s="90"/>
      <c r="G1013" s="90"/>
      <c r="H1013" s="90"/>
      <c r="I1013" s="90"/>
      <c r="J1013" s="90"/>
      <c r="K1013" s="90"/>
      <c r="L1013" s="90"/>
      <c r="M1013" s="90"/>
      <c r="N1013" s="90"/>
      <c r="O1013" s="90"/>
      <c r="P1013" s="90"/>
      <c r="Q1013" s="90"/>
      <c r="R1013" s="90"/>
      <c r="S1013" s="90"/>
    </row>
    <row r="1014" spans="1:19" ht="19.8" x14ac:dyDescent="0.25">
      <c r="A1014" s="91"/>
      <c r="B1014" s="90"/>
      <c r="C1014" s="90"/>
      <c r="D1014" s="90"/>
      <c r="E1014" s="90"/>
      <c r="F1014" s="90"/>
      <c r="G1014" s="90"/>
      <c r="H1014" s="90"/>
      <c r="I1014" s="90"/>
      <c r="J1014" s="90"/>
      <c r="K1014" s="90"/>
      <c r="L1014" s="90"/>
      <c r="M1014" s="90"/>
      <c r="N1014" s="90"/>
      <c r="O1014" s="90"/>
      <c r="P1014" s="90"/>
      <c r="Q1014" s="90"/>
      <c r="R1014" s="90"/>
      <c r="S1014" s="90"/>
    </row>
    <row r="1015" spans="1:19" ht="19.8" x14ac:dyDescent="0.25">
      <c r="A1015" s="91"/>
      <c r="B1015" s="90"/>
      <c r="C1015" s="90"/>
      <c r="D1015" s="90"/>
      <c r="E1015" s="90"/>
      <c r="F1015" s="90"/>
      <c r="G1015" s="90"/>
      <c r="H1015" s="90"/>
      <c r="I1015" s="90"/>
      <c r="J1015" s="90"/>
      <c r="K1015" s="90"/>
      <c r="L1015" s="90"/>
      <c r="M1015" s="90"/>
      <c r="N1015" s="90"/>
      <c r="O1015" s="90"/>
      <c r="P1015" s="90"/>
      <c r="Q1015" s="90"/>
      <c r="R1015" s="90"/>
      <c r="S1015" s="90"/>
    </row>
    <row r="1016" spans="1:19" ht="19.8" x14ac:dyDescent="0.25">
      <c r="A1016" s="91"/>
      <c r="B1016" s="90"/>
      <c r="C1016" s="90"/>
      <c r="D1016" s="90"/>
      <c r="E1016" s="90"/>
      <c r="F1016" s="90"/>
      <c r="G1016" s="90"/>
      <c r="H1016" s="90"/>
      <c r="I1016" s="90"/>
      <c r="J1016" s="90"/>
      <c r="K1016" s="90"/>
      <c r="L1016" s="90"/>
      <c r="M1016" s="90"/>
      <c r="N1016" s="90"/>
      <c r="O1016" s="90"/>
      <c r="P1016" s="90"/>
      <c r="Q1016" s="90"/>
      <c r="R1016" s="90"/>
      <c r="S1016" s="90"/>
    </row>
    <row r="1017" spans="1:19" ht="19.8" x14ac:dyDescent="0.25">
      <c r="A1017" s="91"/>
      <c r="B1017" s="90"/>
      <c r="C1017" s="90"/>
      <c r="D1017" s="90"/>
      <c r="E1017" s="90"/>
      <c r="F1017" s="90"/>
      <c r="G1017" s="90"/>
      <c r="H1017" s="90"/>
      <c r="I1017" s="90"/>
      <c r="J1017" s="90"/>
      <c r="K1017" s="90"/>
      <c r="L1017" s="90"/>
      <c r="M1017" s="90"/>
      <c r="N1017" s="90"/>
      <c r="O1017" s="90"/>
      <c r="P1017" s="90"/>
      <c r="Q1017" s="90"/>
      <c r="R1017" s="90"/>
      <c r="S1017" s="90"/>
    </row>
    <row r="1018" spans="1:19" ht="19.8" x14ac:dyDescent="0.25">
      <c r="A1018" s="91"/>
      <c r="B1018" s="90"/>
      <c r="C1018" s="90"/>
      <c r="D1018" s="90"/>
      <c r="E1018" s="90"/>
      <c r="F1018" s="90"/>
      <c r="G1018" s="90"/>
      <c r="H1018" s="90"/>
      <c r="I1018" s="90"/>
      <c r="J1018" s="90"/>
      <c r="K1018" s="90"/>
      <c r="L1018" s="90"/>
      <c r="M1018" s="90"/>
      <c r="N1018" s="90"/>
      <c r="O1018" s="90"/>
      <c r="P1018" s="90"/>
      <c r="Q1018" s="90"/>
      <c r="R1018" s="90"/>
      <c r="S1018" s="90"/>
    </row>
    <row r="1019" spans="1:19" ht="19.8" x14ac:dyDescent="0.25">
      <c r="A1019" s="91"/>
      <c r="B1019" s="90"/>
      <c r="C1019" s="90"/>
      <c r="D1019" s="90"/>
      <c r="E1019" s="90"/>
      <c r="F1019" s="90"/>
      <c r="G1019" s="90"/>
      <c r="H1019" s="90"/>
      <c r="I1019" s="90"/>
      <c r="J1019" s="90"/>
      <c r="K1019" s="90"/>
      <c r="L1019" s="90"/>
      <c r="M1019" s="90"/>
      <c r="N1019" s="90"/>
      <c r="O1019" s="90"/>
      <c r="P1019" s="90"/>
      <c r="Q1019" s="90"/>
      <c r="R1019" s="90"/>
      <c r="S1019" s="90"/>
    </row>
    <row r="1020" spans="1:19" ht="19.8" x14ac:dyDescent="0.25">
      <c r="A1020" s="91"/>
      <c r="B1020" s="90"/>
      <c r="C1020" s="90"/>
      <c r="D1020" s="90"/>
      <c r="E1020" s="90"/>
      <c r="F1020" s="90"/>
      <c r="G1020" s="90"/>
      <c r="H1020" s="90"/>
      <c r="I1020" s="90"/>
      <c r="J1020" s="90"/>
      <c r="K1020" s="90"/>
      <c r="L1020" s="90"/>
      <c r="M1020" s="90"/>
      <c r="N1020" s="90"/>
      <c r="O1020" s="90"/>
      <c r="P1020" s="90"/>
      <c r="Q1020" s="90"/>
      <c r="R1020" s="90"/>
      <c r="S1020" s="90"/>
    </row>
    <row r="1021" spans="1:19" ht="19.8" x14ac:dyDescent="0.25">
      <c r="A1021" s="91"/>
      <c r="B1021" s="90"/>
      <c r="C1021" s="90"/>
      <c r="D1021" s="90"/>
      <c r="E1021" s="90"/>
      <c r="F1021" s="90"/>
      <c r="G1021" s="90"/>
      <c r="H1021" s="90"/>
      <c r="I1021" s="90"/>
      <c r="J1021" s="90"/>
      <c r="K1021" s="90"/>
      <c r="L1021" s="90"/>
      <c r="M1021" s="90"/>
      <c r="N1021" s="90"/>
      <c r="O1021" s="90"/>
      <c r="P1021" s="90"/>
      <c r="Q1021" s="90"/>
      <c r="R1021" s="90"/>
      <c r="S1021" s="90"/>
    </row>
    <row r="1022" spans="1:19" ht="19.8" x14ac:dyDescent="0.25">
      <c r="A1022" s="91"/>
      <c r="B1022" s="90"/>
      <c r="C1022" s="90"/>
      <c r="D1022" s="90"/>
      <c r="E1022" s="90"/>
      <c r="F1022" s="90"/>
      <c r="G1022" s="90"/>
      <c r="H1022" s="90"/>
      <c r="I1022" s="90"/>
      <c r="J1022" s="90"/>
      <c r="K1022" s="90"/>
      <c r="L1022" s="90"/>
      <c r="M1022" s="90"/>
      <c r="N1022" s="90"/>
      <c r="O1022" s="90"/>
      <c r="P1022" s="90"/>
      <c r="Q1022" s="90"/>
      <c r="R1022" s="90"/>
      <c r="S1022" s="90"/>
    </row>
    <row r="1023" spans="1:19" ht="19.8" x14ac:dyDescent="0.25">
      <c r="A1023" s="91"/>
      <c r="B1023" s="90"/>
      <c r="C1023" s="90"/>
      <c r="D1023" s="90"/>
      <c r="E1023" s="90"/>
      <c r="F1023" s="90"/>
      <c r="G1023" s="90"/>
      <c r="H1023" s="90"/>
      <c r="I1023" s="90"/>
      <c r="J1023" s="90"/>
      <c r="K1023" s="90"/>
      <c r="L1023" s="90"/>
      <c r="M1023" s="90"/>
      <c r="N1023" s="90"/>
      <c r="O1023" s="90"/>
      <c r="P1023" s="90"/>
      <c r="Q1023" s="90"/>
      <c r="R1023" s="90"/>
      <c r="S1023" s="90"/>
    </row>
    <row r="1024" spans="1:19" ht="19.8" x14ac:dyDescent="0.25">
      <c r="A1024" s="91"/>
      <c r="B1024" s="90"/>
      <c r="C1024" s="90"/>
      <c r="D1024" s="90"/>
      <c r="E1024" s="90"/>
      <c r="F1024" s="90"/>
      <c r="G1024" s="90"/>
      <c r="H1024" s="90"/>
      <c r="I1024" s="90"/>
      <c r="J1024" s="90"/>
      <c r="K1024" s="90"/>
      <c r="L1024" s="90"/>
      <c r="M1024" s="90"/>
      <c r="N1024" s="90"/>
      <c r="O1024" s="90"/>
      <c r="P1024" s="90"/>
      <c r="Q1024" s="90"/>
      <c r="R1024" s="90"/>
      <c r="S1024" s="90"/>
    </row>
    <row r="1025" spans="1:19" ht="19.8" x14ac:dyDescent="0.25">
      <c r="A1025" s="91"/>
      <c r="B1025" s="90"/>
      <c r="C1025" s="90"/>
      <c r="D1025" s="90"/>
      <c r="E1025" s="90"/>
      <c r="F1025" s="90"/>
      <c r="G1025" s="90"/>
      <c r="H1025" s="90"/>
      <c r="I1025" s="90"/>
      <c r="J1025" s="90"/>
      <c r="K1025" s="90"/>
      <c r="L1025" s="90"/>
      <c r="M1025" s="90"/>
      <c r="N1025" s="90"/>
      <c r="O1025" s="90"/>
      <c r="P1025" s="90"/>
      <c r="Q1025" s="90"/>
      <c r="R1025" s="90"/>
      <c r="S1025" s="90"/>
    </row>
    <row r="1026" spans="1:19" ht="19.8" x14ac:dyDescent="0.25">
      <c r="A1026" s="91"/>
      <c r="B1026" s="90"/>
      <c r="C1026" s="90"/>
      <c r="D1026" s="90"/>
      <c r="E1026" s="90"/>
      <c r="F1026" s="90"/>
      <c r="G1026" s="90"/>
      <c r="H1026" s="90"/>
      <c r="I1026" s="90"/>
      <c r="J1026" s="90"/>
      <c r="K1026" s="90"/>
      <c r="L1026" s="90"/>
      <c r="M1026" s="90"/>
      <c r="N1026" s="90"/>
      <c r="O1026" s="90"/>
      <c r="P1026" s="90"/>
      <c r="Q1026" s="90"/>
      <c r="R1026" s="90"/>
      <c r="S1026" s="90"/>
    </row>
  </sheetData>
  <sheetProtection algorithmName="SHA-512" hashValue="PhqCnfA8r7HDQoFywytIJbsyR6CGdOz1JxGWivcbi1xYJgdVlOhC5S1xapwxA70Y55RbOqvWAbHGI8Z/T82ZEA==" saltValue="IGVMixWFNCO1KFiyu93oxw==" spinCount="100000" sheet="1" objects="1" scenarios="1"/>
  <mergeCells count="14">
    <mergeCell ref="A6:J6"/>
    <mergeCell ref="A1:J1"/>
    <mergeCell ref="A2:J2"/>
    <mergeCell ref="A3:J3"/>
    <mergeCell ref="A4:J4"/>
    <mergeCell ref="A5:J5"/>
    <mergeCell ref="A11:J11"/>
    <mergeCell ref="A12:J12"/>
    <mergeCell ref="A13:J13"/>
    <mergeCell ref="A7:J7"/>
    <mergeCell ref="A8:A9"/>
    <mergeCell ref="B8:B9"/>
    <mergeCell ref="C8:E8"/>
    <mergeCell ref="F8:J8"/>
  </mergeCells>
  <hyperlinks>
    <hyperlink ref="L2" location="Index!A1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&amp;RPROFORMA - 12 D</oddHeader>
    <oddFooter>Page &amp;P of &amp;N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26"/>
  <sheetViews>
    <sheetView showGridLines="0" zoomScaleNormal="100" workbookViewId="0">
      <pane xSplit="10" ySplit="9" topLeftCell="K10" activePane="bottomRight" state="frozen"/>
      <selection activeCell="A8" sqref="A8:A9"/>
      <selection pane="topRight" activeCell="A8" sqref="A8:A9"/>
      <selection pane="bottomLeft" activeCell="A8" sqref="A8:A9"/>
      <selection pane="bottomRight" activeCell="L1" sqref="L1"/>
    </sheetView>
  </sheetViews>
  <sheetFormatPr defaultColWidth="9.109375" defaultRowHeight="13.2" x14ac:dyDescent="0.25"/>
  <cols>
    <col min="1" max="1" width="3.77734375" style="25" customWidth="1"/>
    <col min="2" max="2" width="30.77734375" style="26" customWidth="1"/>
    <col min="3" max="10" width="8.77734375" style="27" customWidth="1"/>
    <col min="11" max="11" width="5.77734375" style="27" customWidth="1"/>
    <col min="12" max="12" width="19.33203125" style="27" bestFit="1" customWidth="1"/>
    <col min="13" max="15" width="10.6640625" style="27" customWidth="1"/>
    <col min="16" max="16" width="10.6640625" style="26" customWidth="1"/>
    <col min="17" max="19" width="10.6640625" style="27" customWidth="1"/>
    <col min="20" max="21" width="10.6640625" style="18" customWidth="1"/>
    <col min="22" max="24" width="25.6640625" style="18" customWidth="1"/>
    <col min="25" max="16384" width="9.109375" style="18"/>
  </cols>
  <sheetData>
    <row r="1" spans="1:21" s="58" customFormat="1" ht="16.2" x14ac:dyDescent="0.25">
      <c r="A1" s="227" t="s">
        <v>137</v>
      </c>
      <c r="B1" s="227"/>
      <c r="C1" s="227"/>
      <c r="D1" s="227"/>
      <c r="E1" s="227"/>
      <c r="F1" s="227"/>
      <c r="G1" s="227"/>
      <c r="H1" s="227"/>
      <c r="I1" s="227"/>
      <c r="J1" s="227"/>
      <c r="K1" s="80"/>
      <c r="L1" s="149" t="s">
        <v>120</v>
      </c>
      <c r="M1" s="81"/>
      <c r="N1" s="81"/>
      <c r="O1" s="81"/>
      <c r="P1" s="81"/>
      <c r="Q1" s="81"/>
      <c r="R1" s="81"/>
      <c r="S1" s="81"/>
      <c r="T1" s="81"/>
      <c r="U1" s="81"/>
    </row>
    <row r="2" spans="1:21" s="58" customFormat="1" ht="17.399999999999999" x14ac:dyDescent="0.25">
      <c r="A2" s="227" t="s">
        <v>145</v>
      </c>
      <c r="B2" s="227"/>
      <c r="C2" s="227"/>
      <c r="D2" s="227"/>
      <c r="E2" s="227"/>
      <c r="F2" s="227"/>
      <c r="G2" s="227"/>
      <c r="H2" s="227"/>
      <c r="I2" s="227"/>
      <c r="J2" s="227"/>
      <c r="K2" s="82"/>
      <c r="L2" s="137" t="s">
        <v>57</v>
      </c>
      <c r="M2" s="81"/>
      <c r="N2" s="81"/>
      <c r="O2" s="81"/>
      <c r="P2" s="81"/>
      <c r="Q2" s="81"/>
      <c r="R2" s="81"/>
      <c r="S2" s="81"/>
      <c r="T2" s="81"/>
      <c r="U2" s="81"/>
    </row>
    <row r="3" spans="1:21" s="58" customFormat="1" ht="13.8" x14ac:dyDescent="0.2">
      <c r="A3" s="228" t="s">
        <v>146</v>
      </c>
      <c r="B3" s="229"/>
      <c r="C3" s="229"/>
      <c r="D3" s="229"/>
      <c r="E3" s="229"/>
      <c r="F3" s="229"/>
      <c r="G3" s="229"/>
      <c r="H3" s="229"/>
      <c r="I3" s="229"/>
      <c r="J3" s="229"/>
      <c r="K3" s="83"/>
      <c r="L3" s="84"/>
      <c r="M3" s="84"/>
      <c r="N3" s="84"/>
      <c r="O3" s="84"/>
      <c r="P3" s="84"/>
      <c r="Q3" s="84"/>
      <c r="R3" s="84"/>
      <c r="S3" s="84"/>
      <c r="T3" s="84"/>
      <c r="U3" s="84"/>
    </row>
    <row r="4" spans="1:21" s="58" customFormat="1" ht="13.8" x14ac:dyDescent="0.25">
      <c r="A4" s="230"/>
      <c r="B4" s="231"/>
      <c r="C4" s="231"/>
      <c r="D4" s="231"/>
      <c r="E4" s="231"/>
      <c r="F4" s="231"/>
      <c r="G4" s="231"/>
      <c r="H4" s="231"/>
      <c r="I4" s="231"/>
      <c r="J4" s="23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</row>
    <row r="5" spans="1:21" s="58" customFormat="1" ht="13.8" x14ac:dyDescent="0.25">
      <c r="A5" s="232" t="s">
        <v>147</v>
      </c>
      <c r="B5" s="231"/>
      <c r="C5" s="231"/>
      <c r="D5" s="231"/>
      <c r="E5" s="231"/>
      <c r="F5" s="231"/>
      <c r="G5" s="231"/>
      <c r="H5" s="231"/>
      <c r="I5" s="231"/>
      <c r="J5" s="231"/>
      <c r="K5" s="85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1" s="58" customFormat="1" ht="13.8" x14ac:dyDescent="0.25">
      <c r="A6" s="225" t="s">
        <v>203</v>
      </c>
      <c r="B6" s="226"/>
      <c r="C6" s="226"/>
      <c r="D6" s="226"/>
      <c r="E6" s="226"/>
      <c r="F6" s="226"/>
      <c r="G6" s="226"/>
      <c r="H6" s="226"/>
      <c r="I6" s="226"/>
      <c r="J6" s="226"/>
      <c r="K6" s="86"/>
      <c r="L6" s="87"/>
      <c r="M6" s="87"/>
      <c r="N6" s="87"/>
      <c r="O6" s="81"/>
      <c r="P6" s="81"/>
      <c r="Q6" s="81"/>
      <c r="R6" s="81"/>
      <c r="S6" s="81"/>
      <c r="T6" s="81"/>
      <c r="U6" s="81"/>
    </row>
    <row r="7" spans="1:21" s="58" customFormat="1" ht="13.8" x14ac:dyDescent="0.25">
      <c r="A7" s="232"/>
      <c r="B7" s="231"/>
      <c r="C7" s="231"/>
      <c r="D7" s="231"/>
      <c r="E7" s="231"/>
      <c r="F7" s="231"/>
      <c r="G7" s="231"/>
      <c r="H7" s="231"/>
      <c r="I7" s="231"/>
      <c r="J7" s="23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</row>
    <row r="8" spans="1:21" s="20" customFormat="1" ht="15" customHeight="1" x14ac:dyDescent="0.25">
      <c r="A8" s="236" t="s">
        <v>54</v>
      </c>
      <c r="B8" s="236" t="s">
        <v>0</v>
      </c>
      <c r="C8" s="237" t="s">
        <v>49</v>
      </c>
      <c r="D8" s="237"/>
      <c r="E8" s="237"/>
      <c r="F8" s="237" t="s">
        <v>20</v>
      </c>
      <c r="G8" s="237"/>
      <c r="H8" s="237"/>
      <c r="I8" s="237"/>
      <c r="J8" s="237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</row>
    <row r="9" spans="1:21" s="20" customFormat="1" ht="15" customHeight="1" x14ac:dyDescent="0.25">
      <c r="A9" s="237"/>
      <c r="B9" s="236"/>
      <c r="C9" s="74" t="s">
        <v>50</v>
      </c>
      <c r="D9" s="74" t="s">
        <v>51</v>
      </c>
      <c r="E9" s="74" t="s">
        <v>52</v>
      </c>
      <c r="F9" s="74" t="s">
        <v>50</v>
      </c>
      <c r="G9" s="74" t="s">
        <v>25</v>
      </c>
      <c r="H9" s="74" t="s">
        <v>51</v>
      </c>
      <c r="I9" s="74" t="s">
        <v>25</v>
      </c>
      <c r="J9" s="74" t="s">
        <v>52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</row>
    <row r="10" spans="1:21" s="20" customFormat="1" ht="49.95" customHeight="1" x14ac:dyDescent="0.25">
      <c r="A10" s="71">
        <v>1</v>
      </c>
      <c r="B10" s="155" t="s">
        <v>150</v>
      </c>
      <c r="C10" s="71">
        <v>29</v>
      </c>
      <c r="D10" s="71">
        <v>21</v>
      </c>
      <c r="E10" s="71">
        <v>50</v>
      </c>
      <c r="F10" s="71">
        <v>27</v>
      </c>
      <c r="G10" s="156">
        <v>93.1</v>
      </c>
      <c r="H10" s="71">
        <v>20</v>
      </c>
      <c r="I10" s="156">
        <v>95.24</v>
      </c>
      <c r="J10" s="71">
        <v>47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x14ac:dyDescent="0.25">
      <c r="A11" s="233" t="s">
        <v>140</v>
      </c>
      <c r="B11" s="233"/>
      <c r="C11" s="233"/>
      <c r="D11" s="233"/>
      <c r="E11" s="233"/>
      <c r="F11" s="233"/>
      <c r="G11" s="233"/>
      <c r="H11" s="233"/>
      <c r="I11" s="233"/>
      <c r="J11" s="233"/>
      <c r="K11" s="88"/>
      <c r="L11" s="17"/>
      <c r="M11" s="17"/>
      <c r="N11" s="17"/>
      <c r="O11" s="17"/>
      <c r="P11" s="17"/>
      <c r="Q11" s="17"/>
      <c r="R11" s="17"/>
      <c r="S11" s="17"/>
      <c r="T11" s="17"/>
      <c r="U11" s="16"/>
    </row>
    <row r="12" spans="1:21" s="20" customFormat="1" ht="40.049999999999997" customHeight="1" x14ac:dyDescent="0.25">
      <c r="A12" s="254" t="s">
        <v>142</v>
      </c>
      <c r="B12" s="255"/>
      <c r="C12" s="255"/>
      <c r="D12" s="255"/>
      <c r="E12" s="255"/>
      <c r="F12" s="255"/>
      <c r="G12" s="255"/>
      <c r="H12" s="255"/>
      <c r="I12" s="255"/>
      <c r="J12" s="255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20" customFormat="1" ht="40.049999999999997" customHeight="1" x14ac:dyDescent="0.25">
      <c r="A13" s="234" t="s">
        <v>143</v>
      </c>
      <c r="B13" s="235"/>
      <c r="C13" s="235"/>
      <c r="D13" s="235"/>
      <c r="E13" s="235"/>
      <c r="F13" s="235"/>
      <c r="G13" s="235"/>
      <c r="H13" s="235"/>
      <c r="I13" s="235"/>
      <c r="J13" s="235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6"/>
    </row>
    <row r="15" spans="1:21" x14ac:dyDescent="0.25">
      <c r="A15" s="17"/>
      <c r="B15" s="17"/>
      <c r="C15" s="16"/>
      <c r="D15" s="16"/>
      <c r="E15" s="16"/>
      <c r="F15" s="16"/>
      <c r="G15" s="16"/>
      <c r="H15" s="16"/>
      <c r="I15" s="16"/>
      <c r="J15" s="17"/>
      <c r="K15" s="17"/>
      <c r="L15" s="17"/>
      <c r="M15" s="16"/>
      <c r="N15" s="17"/>
      <c r="O15" s="17"/>
      <c r="P15" s="17"/>
      <c r="Q15" s="17"/>
      <c r="R15" s="17"/>
      <c r="S15" s="17"/>
      <c r="T15" s="17"/>
      <c r="U15" s="16"/>
    </row>
    <row r="16" spans="1:2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x14ac:dyDescent="0.2">
      <c r="A20" s="17"/>
      <c r="B20" s="21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22"/>
      <c r="N21" s="22"/>
      <c r="O21" s="22"/>
      <c r="P21" s="23"/>
      <c r="Q21" s="22"/>
      <c r="R21" s="22"/>
      <c r="S21" s="22"/>
      <c r="T21" s="24"/>
      <c r="U21" s="24"/>
    </row>
    <row r="22" spans="1:21" x14ac:dyDescent="0.25">
      <c r="A22" s="17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  <c r="Q22" s="22"/>
      <c r="R22" s="22"/>
      <c r="S22" s="22"/>
      <c r="T22" s="24"/>
      <c r="U22" s="24"/>
    </row>
    <row r="23" spans="1:21" x14ac:dyDescent="0.25">
      <c r="A23" s="17"/>
      <c r="B23" s="23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  <c r="Q23" s="22"/>
      <c r="R23" s="22"/>
      <c r="S23" s="22"/>
      <c r="T23" s="24"/>
      <c r="U23" s="24"/>
    </row>
    <row r="24" spans="1:21" x14ac:dyDescent="0.25">
      <c r="A24" s="17"/>
      <c r="B24" s="23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  <c r="Q24" s="22"/>
      <c r="R24" s="22"/>
      <c r="S24" s="22"/>
      <c r="T24" s="24"/>
      <c r="U24" s="24"/>
    </row>
    <row r="25" spans="1:21" x14ac:dyDescent="0.25">
      <c r="A25" s="17"/>
      <c r="B25" s="23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22"/>
      <c r="R25" s="22"/>
      <c r="S25" s="22"/>
      <c r="T25" s="24"/>
      <c r="U25" s="24"/>
    </row>
    <row r="1007" spans="1:19" ht="19.8" x14ac:dyDescent="0.25">
      <c r="A1007" s="89"/>
      <c r="B1007" s="90"/>
      <c r="C1007" s="90"/>
      <c r="D1007" s="90"/>
      <c r="E1007" s="90"/>
      <c r="F1007" s="90"/>
      <c r="G1007" s="90"/>
      <c r="H1007" s="90"/>
      <c r="I1007" s="90"/>
      <c r="J1007" s="90"/>
      <c r="K1007" s="90"/>
      <c r="L1007" s="90"/>
      <c r="M1007" s="90"/>
      <c r="N1007" s="90"/>
      <c r="O1007" s="90"/>
      <c r="P1007" s="90"/>
      <c r="Q1007" s="90"/>
      <c r="R1007" s="90"/>
      <c r="S1007" s="90"/>
    </row>
    <row r="1008" spans="1:19" ht="19.8" x14ac:dyDescent="0.25">
      <c r="A1008" s="91"/>
      <c r="B1008" s="90"/>
      <c r="C1008" s="90"/>
      <c r="D1008" s="90"/>
      <c r="E1008" s="90"/>
      <c r="F1008" s="90"/>
      <c r="G1008" s="90"/>
      <c r="H1008" s="90"/>
      <c r="I1008" s="90"/>
      <c r="J1008" s="90"/>
      <c r="K1008" s="90"/>
      <c r="L1008" s="90"/>
      <c r="M1008" s="90"/>
      <c r="N1008" s="90"/>
      <c r="O1008" s="90"/>
      <c r="P1008" s="90"/>
      <c r="Q1008" s="90"/>
      <c r="R1008" s="90"/>
      <c r="S1008" s="90"/>
    </row>
    <row r="1009" spans="1:19" ht="19.8" x14ac:dyDescent="0.25">
      <c r="A1009" s="91"/>
      <c r="B1009" s="90"/>
      <c r="C1009" s="90"/>
      <c r="D1009" s="90"/>
      <c r="E1009" s="90"/>
      <c r="F1009" s="90"/>
      <c r="G1009" s="90"/>
      <c r="H1009" s="90"/>
      <c r="I1009" s="90"/>
      <c r="J1009" s="90"/>
      <c r="K1009" s="90"/>
      <c r="L1009" s="90"/>
      <c r="M1009" s="90"/>
      <c r="N1009" s="90"/>
      <c r="O1009" s="90"/>
      <c r="P1009" s="90"/>
      <c r="Q1009" s="90"/>
      <c r="R1009" s="90"/>
      <c r="S1009" s="90"/>
    </row>
    <row r="1010" spans="1:19" ht="19.8" x14ac:dyDescent="0.25">
      <c r="A1010" s="91"/>
      <c r="B1010" s="90"/>
      <c r="C1010" s="90"/>
      <c r="D1010" s="90"/>
      <c r="E1010" s="90"/>
      <c r="F1010" s="90"/>
      <c r="G1010" s="90"/>
      <c r="H1010" s="90"/>
      <c r="I1010" s="90"/>
      <c r="J1010" s="90"/>
      <c r="K1010" s="90"/>
      <c r="L1010" s="90"/>
      <c r="M1010" s="90"/>
      <c r="N1010" s="90"/>
      <c r="O1010" s="90"/>
      <c r="P1010" s="90"/>
      <c r="Q1010" s="90"/>
      <c r="R1010" s="90"/>
      <c r="S1010" s="90"/>
    </row>
    <row r="1011" spans="1:19" ht="19.8" x14ac:dyDescent="0.25">
      <c r="A1011" s="91"/>
      <c r="B1011" s="90"/>
      <c r="C1011" s="90"/>
      <c r="D1011" s="90"/>
      <c r="E1011" s="90"/>
      <c r="F1011" s="90"/>
      <c r="G1011" s="90"/>
      <c r="H1011" s="90"/>
      <c r="I1011" s="90"/>
      <c r="J1011" s="90"/>
      <c r="K1011" s="90"/>
      <c r="L1011" s="90"/>
      <c r="M1011" s="90"/>
      <c r="N1011" s="90"/>
      <c r="O1011" s="90"/>
      <c r="P1011" s="90"/>
      <c r="Q1011" s="90"/>
      <c r="R1011" s="90"/>
      <c r="S1011" s="90"/>
    </row>
    <row r="1012" spans="1:19" ht="19.8" x14ac:dyDescent="0.25">
      <c r="A1012" s="91"/>
      <c r="B1012" s="90"/>
      <c r="C1012" s="90"/>
      <c r="D1012" s="90"/>
      <c r="E1012" s="90"/>
      <c r="F1012" s="90"/>
      <c r="G1012" s="90"/>
      <c r="H1012" s="90"/>
      <c r="I1012" s="90"/>
      <c r="J1012" s="90"/>
      <c r="K1012" s="90"/>
      <c r="L1012" s="90"/>
      <c r="M1012" s="90"/>
      <c r="N1012" s="90"/>
      <c r="O1012" s="90"/>
      <c r="P1012" s="90"/>
      <c r="Q1012" s="90"/>
      <c r="R1012" s="90"/>
      <c r="S1012" s="90"/>
    </row>
    <row r="1013" spans="1:19" ht="19.8" x14ac:dyDescent="0.25">
      <c r="A1013" s="91"/>
      <c r="B1013" s="90"/>
      <c r="C1013" s="90"/>
      <c r="D1013" s="90"/>
      <c r="E1013" s="90"/>
      <c r="F1013" s="90"/>
      <c r="G1013" s="90"/>
      <c r="H1013" s="90"/>
      <c r="I1013" s="90"/>
      <c r="J1013" s="90"/>
      <c r="K1013" s="90"/>
      <c r="L1013" s="90"/>
      <c r="M1013" s="90"/>
      <c r="N1013" s="90"/>
      <c r="O1013" s="90"/>
      <c r="P1013" s="90"/>
      <c r="Q1013" s="90"/>
      <c r="R1013" s="90"/>
      <c r="S1013" s="90"/>
    </row>
    <row r="1014" spans="1:19" ht="19.8" x14ac:dyDescent="0.25">
      <c r="A1014" s="91"/>
      <c r="B1014" s="90"/>
      <c r="C1014" s="90"/>
      <c r="D1014" s="90"/>
      <c r="E1014" s="90"/>
      <c r="F1014" s="90"/>
      <c r="G1014" s="90"/>
      <c r="H1014" s="90"/>
      <c r="I1014" s="90"/>
      <c r="J1014" s="90"/>
      <c r="K1014" s="90"/>
      <c r="L1014" s="90"/>
      <c r="M1014" s="90"/>
      <c r="N1014" s="90"/>
      <c r="O1014" s="90"/>
      <c r="P1014" s="90"/>
      <c r="Q1014" s="90"/>
      <c r="R1014" s="90"/>
      <c r="S1014" s="90"/>
    </row>
    <row r="1015" spans="1:19" ht="19.8" x14ac:dyDescent="0.25">
      <c r="A1015" s="91"/>
      <c r="B1015" s="90"/>
      <c r="C1015" s="90"/>
      <c r="D1015" s="90"/>
      <c r="E1015" s="90"/>
      <c r="F1015" s="90"/>
      <c r="G1015" s="90"/>
      <c r="H1015" s="90"/>
      <c r="I1015" s="90"/>
      <c r="J1015" s="90"/>
      <c r="K1015" s="90"/>
      <c r="L1015" s="90"/>
      <c r="M1015" s="90"/>
      <c r="N1015" s="90"/>
      <c r="O1015" s="90"/>
      <c r="P1015" s="90"/>
      <c r="Q1015" s="90"/>
      <c r="R1015" s="90"/>
      <c r="S1015" s="90"/>
    </row>
    <row r="1016" spans="1:19" ht="19.8" x14ac:dyDescent="0.25">
      <c r="A1016" s="91"/>
      <c r="B1016" s="90"/>
      <c r="C1016" s="90"/>
      <c r="D1016" s="90"/>
      <c r="E1016" s="90"/>
      <c r="F1016" s="90"/>
      <c r="G1016" s="90"/>
      <c r="H1016" s="90"/>
      <c r="I1016" s="90"/>
      <c r="J1016" s="90"/>
      <c r="K1016" s="90"/>
      <c r="L1016" s="90"/>
      <c r="M1016" s="90"/>
      <c r="N1016" s="90"/>
      <c r="O1016" s="90"/>
      <c r="P1016" s="90"/>
      <c r="Q1016" s="90"/>
      <c r="R1016" s="90"/>
      <c r="S1016" s="90"/>
    </row>
    <row r="1017" spans="1:19" ht="19.8" x14ac:dyDescent="0.25">
      <c r="A1017" s="91"/>
      <c r="B1017" s="90"/>
      <c r="C1017" s="90"/>
      <c r="D1017" s="90"/>
      <c r="E1017" s="90"/>
      <c r="F1017" s="90"/>
      <c r="G1017" s="90"/>
      <c r="H1017" s="90"/>
      <c r="I1017" s="90"/>
      <c r="J1017" s="90"/>
      <c r="K1017" s="90"/>
      <c r="L1017" s="90"/>
      <c r="M1017" s="90"/>
      <c r="N1017" s="90"/>
      <c r="O1017" s="90"/>
      <c r="P1017" s="90"/>
      <c r="Q1017" s="90"/>
      <c r="R1017" s="90"/>
      <c r="S1017" s="90"/>
    </row>
    <row r="1018" spans="1:19" ht="19.8" x14ac:dyDescent="0.25">
      <c r="A1018" s="91"/>
      <c r="B1018" s="90"/>
      <c r="C1018" s="90"/>
      <c r="D1018" s="90"/>
      <c r="E1018" s="90"/>
      <c r="F1018" s="90"/>
      <c r="G1018" s="90"/>
      <c r="H1018" s="90"/>
      <c r="I1018" s="90"/>
      <c r="J1018" s="90"/>
      <c r="K1018" s="90"/>
      <c r="L1018" s="90"/>
      <c r="M1018" s="90"/>
      <c r="N1018" s="90"/>
      <c r="O1018" s="90"/>
      <c r="P1018" s="90"/>
      <c r="Q1018" s="90"/>
      <c r="R1018" s="90"/>
      <c r="S1018" s="90"/>
    </row>
    <row r="1019" spans="1:19" ht="19.8" x14ac:dyDescent="0.25">
      <c r="A1019" s="91"/>
      <c r="B1019" s="90"/>
      <c r="C1019" s="90"/>
      <c r="D1019" s="90"/>
      <c r="E1019" s="90"/>
      <c r="F1019" s="90"/>
      <c r="G1019" s="90"/>
      <c r="H1019" s="90"/>
      <c r="I1019" s="90"/>
      <c r="J1019" s="90"/>
      <c r="K1019" s="90"/>
      <c r="L1019" s="90"/>
      <c r="M1019" s="90"/>
      <c r="N1019" s="90"/>
      <c r="O1019" s="90"/>
      <c r="P1019" s="90"/>
      <c r="Q1019" s="90"/>
      <c r="R1019" s="90"/>
      <c r="S1019" s="90"/>
    </row>
    <row r="1020" spans="1:19" ht="19.8" x14ac:dyDescent="0.25">
      <c r="A1020" s="91"/>
      <c r="B1020" s="90"/>
      <c r="C1020" s="90"/>
      <c r="D1020" s="90"/>
      <c r="E1020" s="90"/>
      <c r="F1020" s="90"/>
      <c r="G1020" s="90"/>
      <c r="H1020" s="90"/>
      <c r="I1020" s="90"/>
      <c r="J1020" s="90"/>
      <c r="K1020" s="90"/>
      <c r="L1020" s="90"/>
      <c r="M1020" s="90"/>
      <c r="N1020" s="90"/>
      <c r="O1020" s="90"/>
      <c r="P1020" s="90"/>
      <c r="Q1020" s="90"/>
      <c r="R1020" s="90"/>
      <c r="S1020" s="90"/>
    </row>
    <row r="1021" spans="1:19" ht="19.8" x14ac:dyDescent="0.25">
      <c r="A1021" s="91"/>
      <c r="B1021" s="90"/>
      <c r="C1021" s="90"/>
      <c r="D1021" s="90"/>
      <c r="E1021" s="90"/>
      <c r="F1021" s="90"/>
      <c r="G1021" s="90"/>
      <c r="H1021" s="90"/>
      <c r="I1021" s="90"/>
      <c r="J1021" s="90"/>
      <c r="K1021" s="90"/>
      <c r="L1021" s="90"/>
      <c r="M1021" s="90"/>
      <c r="N1021" s="90"/>
      <c r="O1021" s="90"/>
      <c r="P1021" s="90"/>
      <c r="Q1021" s="90"/>
      <c r="R1021" s="90"/>
      <c r="S1021" s="90"/>
    </row>
    <row r="1022" spans="1:19" ht="19.8" x14ac:dyDescent="0.25">
      <c r="A1022" s="91"/>
      <c r="B1022" s="90"/>
      <c r="C1022" s="90"/>
      <c r="D1022" s="90"/>
      <c r="E1022" s="90"/>
      <c r="F1022" s="90"/>
      <c r="G1022" s="90"/>
      <c r="H1022" s="90"/>
      <c r="I1022" s="90"/>
      <c r="J1022" s="90"/>
      <c r="K1022" s="90"/>
      <c r="L1022" s="90"/>
      <c r="M1022" s="90"/>
      <c r="N1022" s="90"/>
      <c r="O1022" s="90"/>
      <c r="P1022" s="90"/>
      <c r="Q1022" s="90"/>
      <c r="R1022" s="90"/>
      <c r="S1022" s="90"/>
    </row>
    <row r="1023" spans="1:19" ht="19.8" x14ac:dyDescent="0.25">
      <c r="A1023" s="91"/>
      <c r="B1023" s="90"/>
      <c r="C1023" s="90"/>
      <c r="D1023" s="90"/>
      <c r="E1023" s="90"/>
      <c r="F1023" s="90"/>
      <c r="G1023" s="90"/>
      <c r="H1023" s="90"/>
      <c r="I1023" s="90"/>
      <c r="J1023" s="90"/>
      <c r="K1023" s="90"/>
      <c r="L1023" s="90"/>
      <c r="M1023" s="90"/>
      <c r="N1023" s="90"/>
      <c r="O1023" s="90"/>
      <c r="P1023" s="90"/>
      <c r="Q1023" s="90"/>
      <c r="R1023" s="90"/>
      <c r="S1023" s="90"/>
    </row>
    <row r="1024" spans="1:19" ht="19.8" x14ac:dyDescent="0.25">
      <c r="A1024" s="91"/>
      <c r="B1024" s="90"/>
      <c r="C1024" s="90"/>
      <c r="D1024" s="90"/>
      <c r="E1024" s="90"/>
      <c r="F1024" s="90"/>
      <c r="G1024" s="90"/>
      <c r="H1024" s="90"/>
      <c r="I1024" s="90"/>
      <c r="J1024" s="90"/>
      <c r="K1024" s="90"/>
      <c r="L1024" s="90"/>
      <c r="M1024" s="90"/>
      <c r="N1024" s="90"/>
      <c r="O1024" s="90"/>
      <c r="P1024" s="90"/>
      <c r="Q1024" s="90"/>
      <c r="R1024" s="90"/>
      <c r="S1024" s="90"/>
    </row>
    <row r="1025" spans="1:19" ht="19.8" x14ac:dyDescent="0.25">
      <c r="A1025" s="91"/>
      <c r="B1025" s="90"/>
      <c r="C1025" s="90"/>
      <c r="D1025" s="90"/>
      <c r="E1025" s="90"/>
      <c r="F1025" s="90"/>
      <c r="G1025" s="90"/>
      <c r="H1025" s="90"/>
      <c r="I1025" s="90"/>
      <c r="J1025" s="90"/>
      <c r="K1025" s="90"/>
      <c r="L1025" s="90"/>
      <c r="M1025" s="90"/>
      <c r="N1025" s="90"/>
      <c r="O1025" s="90"/>
      <c r="P1025" s="90"/>
      <c r="Q1025" s="90"/>
      <c r="R1025" s="90"/>
      <c r="S1025" s="90"/>
    </row>
    <row r="1026" spans="1:19" ht="19.8" x14ac:dyDescent="0.25">
      <c r="A1026" s="91"/>
      <c r="B1026" s="90"/>
      <c r="C1026" s="90"/>
      <c r="D1026" s="90"/>
      <c r="E1026" s="90"/>
      <c r="F1026" s="90"/>
      <c r="G1026" s="90"/>
      <c r="H1026" s="90"/>
      <c r="I1026" s="90"/>
      <c r="J1026" s="90"/>
      <c r="K1026" s="90"/>
      <c r="L1026" s="90"/>
      <c r="M1026" s="90"/>
      <c r="N1026" s="90"/>
      <c r="O1026" s="90"/>
      <c r="P1026" s="90"/>
      <c r="Q1026" s="90"/>
      <c r="R1026" s="90"/>
      <c r="S1026" s="90"/>
    </row>
  </sheetData>
  <sheetProtection algorithmName="SHA-512" hashValue="/ZkjR3E0EOsEwvnQ6G1pKQs8auAtVDHr7HBUxZ2xmvO+5cAqGIlFmojaMU5P36ar0XjhlWUoJrppsytXdhBOpg==" saltValue="56+ApD/1vprKD7N9Eu3ScA==" spinCount="100000" sheet="1" objects="1" scenarios="1"/>
  <mergeCells count="14">
    <mergeCell ref="A6:J6"/>
    <mergeCell ref="A1:J1"/>
    <mergeCell ref="A2:J2"/>
    <mergeCell ref="A3:J3"/>
    <mergeCell ref="A4:J4"/>
    <mergeCell ref="A5:J5"/>
    <mergeCell ref="A11:J11"/>
    <mergeCell ref="A12:J12"/>
    <mergeCell ref="A13:J13"/>
    <mergeCell ref="A7:J7"/>
    <mergeCell ref="A8:A9"/>
    <mergeCell ref="B8:B9"/>
    <mergeCell ref="C8:E8"/>
    <mergeCell ref="F8:J8"/>
  </mergeCells>
  <hyperlinks>
    <hyperlink ref="L2" location="Index!A1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&amp;RPROFORMA - 12 D1</oddHeader>
    <oddFooter>Page &amp;P of &amp;N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26"/>
  <sheetViews>
    <sheetView showGridLines="0" zoomScaleNormal="100" workbookViewId="0">
      <pane xSplit="10" ySplit="9" topLeftCell="K10" activePane="bottomRight" state="frozen"/>
      <selection activeCell="A8" sqref="A8:A9"/>
      <selection pane="topRight" activeCell="A8" sqref="A8:A9"/>
      <selection pane="bottomLeft" activeCell="A8" sqref="A8:A9"/>
      <selection pane="bottomRight" activeCell="L1" sqref="L1"/>
    </sheetView>
  </sheetViews>
  <sheetFormatPr defaultColWidth="9.109375" defaultRowHeight="13.2" x14ac:dyDescent="0.25"/>
  <cols>
    <col min="1" max="1" width="3.77734375" style="25" customWidth="1"/>
    <col min="2" max="2" width="30.77734375" style="26" customWidth="1"/>
    <col min="3" max="10" width="8.77734375" style="27" customWidth="1"/>
    <col min="11" max="11" width="5.77734375" style="27" customWidth="1"/>
    <col min="12" max="12" width="19.33203125" style="27" bestFit="1" customWidth="1"/>
    <col min="13" max="15" width="10.6640625" style="27" customWidth="1"/>
    <col min="16" max="16" width="10.6640625" style="26" customWidth="1"/>
    <col min="17" max="19" width="10.6640625" style="27" customWidth="1"/>
    <col min="20" max="21" width="10.6640625" style="18" customWidth="1"/>
    <col min="22" max="24" width="25.6640625" style="18" customWidth="1"/>
    <col min="25" max="16384" width="9.109375" style="18"/>
  </cols>
  <sheetData>
    <row r="1" spans="1:21" s="58" customFormat="1" ht="16.2" x14ac:dyDescent="0.25">
      <c r="A1" s="227" t="s">
        <v>137</v>
      </c>
      <c r="B1" s="227"/>
      <c r="C1" s="227"/>
      <c r="D1" s="227"/>
      <c r="E1" s="227"/>
      <c r="F1" s="227"/>
      <c r="G1" s="227"/>
      <c r="H1" s="227"/>
      <c r="I1" s="227"/>
      <c r="J1" s="227"/>
      <c r="K1" s="80"/>
      <c r="L1" s="149" t="s">
        <v>121</v>
      </c>
      <c r="M1" s="81"/>
      <c r="N1" s="81"/>
      <c r="O1" s="81"/>
      <c r="P1" s="81"/>
      <c r="Q1" s="81"/>
      <c r="R1" s="81"/>
      <c r="S1" s="81"/>
      <c r="T1" s="81"/>
      <c r="U1" s="81"/>
    </row>
    <row r="2" spans="1:21" s="58" customFormat="1" ht="17.399999999999999" x14ac:dyDescent="0.25">
      <c r="A2" s="227" t="s">
        <v>145</v>
      </c>
      <c r="B2" s="227"/>
      <c r="C2" s="227"/>
      <c r="D2" s="227"/>
      <c r="E2" s="227"/>
      <c r="F2" s="227"/>
      <c r="G2" s="227"/>
      <c r="H2" s="227"/>
      <c r="I2" s="227"/>
      <c r="J2" s="227"/>
      <c r="K2" s="82"/>
      <c r="L2" s="137" t="s">
        <v>57</v>
      </c>
      <c r="M2" s="81"/>
      <c r="N2" s="81"/>
      <c r="O2" s="81"/>
      <c r="P2" s="81"/>
      <c r="Q2" s="81"/>
      <c r="R2" s="81"/>
      <c r="S2" s="81"/>
      <c r="T2" s="81"/>
      <c r="U2" s="81"/>
    </row>
    <row r="3" spans="1:21" s="58" customFormat="1" ht="13.8" x14ac:dyDescent="0.2">
      <c r="A3" s="228" t="s">
        <v>146</v>
      </c>
      <c r="B3" s="229"/>
      <c r="C3" s="229"/>
      <c r="D3" s="229"/>
      <c r="E3" s="229"/>
      <c r="F3" s="229"/>
      <c r="G3" s="229"/>
      <c r="H3" s="229"/>
      <c r="I3" s="229"/>
      <c r="J3" s="229"/>
      <c r="K3" s="83"/>
      <c r="L3" s="84"/>
      <c r="M3" s="84"/>
      <c r="N3" s="84"/>
      <c r="O3" s="84"/>
      <c r="P3" s="84"/>
      <c r="Q3" s="84"/>
      <c r="R3" s="84"/>
      <c r="S3" s="84"/>
      <c r="T3" s="84"/>
      <c r="U3" s="84"/>
    </row>
    <row r="4" spans="1:21" s="58" customFormat="1" ht="13.8" x14ac:dyDescent="0.25">
      <c r="A4" s="230"/>
      <c r="B4" s="231"/>
      <c r="C4" s="231"/>
      <c r="D4" s="231"/>
      <c r="E4" s="231"/>
      <c r="F4" s="231"/>
      <c r="G4" s="231"/>
      <c r="H4" s="231"/>
      <c r="I4" s="231"/>
      <c r="J4" s="23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</row>
    <row r="5" spans="1:21" s="58" customFormat="1" ht="13.8" x14ac:dyDescent="0.25">
      <c r="A5" s="232" t="s">
        <v>147</v>
      </c>
      <c r="B5" s="231"/>
      <c r="C5" s="231"/>
      <c r="D5" s="231"/>
      <c r="E5" s="231"/>
      <c r="F5" s="231"/>
      <c r="G5" s="231"/>
      <c r="H5" s="231"/>
      <c r="I5" s="231"/>
      <c r="J5" s="231"/>
      <c r="K5" s="85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1" s="58" customFormat="1" ht="13.8" x14ac:dyDescent="0.25">
      <c r="A6" s="225" t="s">
        <v>204</v>
      </c>
      <c r="B6" s="226"/>
      <c r="C6" s="226"/>
      <c r="D6" s="226"/>
      <c r="E6" s="226"/>
      <c r="F6" s="226"/>
      <c r="G6" s="226"/>
      <c r="H6" s="226"/>
      <c r="I6" s="226"/>
      <c r="J6" s="226"/>
      <c r="K6" s="86"/>
      <c r="L6" s="87"/>
      <c r="M6" s="87"/>
      <c r="N6" s="87"/>
      <c r="O6" s="81"/>
      <c r="P6" s="81"/>
      <c r="Q6" s="81"/>
      <c r="R6" s="81"/>
      <c r="S6" s="81"/>
      <c r="T6" s="81"/>
      <c r="U6" s="81"/>
    </row>
    <row r="7" spans="1:21" s="58" customFormat="1" ht="13.8" x14ac:dyDescent="0.25">
      <c r="A7" s="232"/>
      <c r="B7" s="231"/>
      <c r="C7" s="231"/>
      <c r="D7" s="231"/>
      <c r="E7" s="231"/>
      <c r="F7" s="231"/>
      <c r="G7" s="231"/>
      <c r="H7" s="231"/>
      <c r="I7" s="231"/>
      <c r="J7" s="23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</row>
    <row r="8" spans="1:21" s="20" customFormat="1" ht="15" customHeight="1" x14ac:dyDescent="0.25">
      <c r="A8" s="236" t="s">
        <v>54</v>
      </c>
      <c r="B8" s="236" t="s">
        <v>0</v>
      </c>
      <c r="C8" s="237" t="s">
        <v>49</v>
      </c>
      <c r="D8" s="237"/>
      <c r="E8" s="237"/>
      <c r="F8" s="237" t="s">
        <v>20</v>
      </c>
      <c r="G8" s="237"/>
      <c r="H8" s="237"/>
      <c r="I8" s="237"/>
      <c r="J8" s="237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</row>
    <row r="9" spans="1:21" s="20" customFormat="1" ht="15" customHeight="1" x14ac:dyDescent="0.25">
      <c r="A9" s="237"/>
      <c r="B9" s="236"/>
      <c r="C9" s="74" t="s">
        <v>50</v>
      </c>
      <c r="D9" s="74" t="s">
        <v>51</v>
      </c>
      <c r="E9" s="74" t="s">
        <v>52</v>
      </c>
      <c r="F9" s="74" t="s">
        <v>50</v>
      </c>
      <c r="G9" s="74" t="s">
        <v>25</v>
      </c>
      <c r="H9" s="74" t="s">
        <v>51</v>
      </c>
      <c r="I9" s="74" t="s">
        <v>25</v>
      </c>
      <c r="J9" s="74" t="s">
        <v>52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</row>
    <row r="10" spans="1:21" s="20" customFormat="1" ht="49.95" customHeight="1" x14ac:dyDescent="0.25">
      <c r="A10" s="71">
        <v>1</v>
      </c>
      <c r="B10" s="169" t="s">
        <v>170</v>
      </c>
      <c r="C10" s="71"/>
      <c r="D10" s="71"/>
      <c r="E10" s="71">
        <v>0</v>
      </c>
      <c r="F10" s="71"/>
      <c r="G10" s="156"/>
      <c r="H10" s="71"/>
      <c r="I10" s="156"/>
      <c r="J10" s="71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x14ac:dyDescent="0.25">
      <c r="A11" s="233" t="s">
        <v>140</v>
      </c>
      <c r="B11" s="233"/>
      <c r="C11" s="233"/>
      <c r="D11" s="233"/>
      <c r="E11" s="233"/>
      <c r="F11" s="233"/>
      <c r="G11" s="233"/>
      <c r="H11" s="233"/>
      <c r="I11" s="233"/>
      <c r="J11" s="233"/>
      <c r="K11" s="88"/>
      <c r="L11" s="17"/>
      <c r="M11" s="17"/>
      <c r="N11" s="17"/>
      <c r="O11" s="17"/>
      <c r="P11" s="17"/>
      <c r="Q11" s="17"/>
      <c r="R11" s="17"/>
      <c r="S11" s="17"/>
      <c r="T11" s="17"/>
      <c r="U11" s="16"/>
    </row>
    <row r="12" spans="1:21" s="20" customFormat="1" ht="40.049999999999997" customHeight="1" x14ac:dyDescent="0.25">
      <c r="A12" s="254" t="s">
        <v>142</v>
      </c>
      <c r="B12" s="255"/>
      <c r="C12" s="255"/>
      <c r="D12" s="255"/>
      <c r="E12" s="255"/>
      <c r="F12" s="255"/>
      <c r="G12" s="255"/>
      <c r="H12" s="255"/>
      <c r="I12" s="255"/>
      <c r="J12" s="255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20" customFormat="1" ht="40.049999999999997" customHeight="1" x14ac:dyDescent="0.25">
      <c r="A13" s="234" t="s">
        <v>143</v>
      </c>
      <c r="B13" s="235"/>
      <c r="C13" s="235"/>
      <c r="D13" s="235"/>
      <c r="E13" s="235"/>
      <c r="F13" s="235"/>
      <c r="G13" s="235"/>
      <c r="H13" s="235"/>
      <c r="I13" s="235"/>
      <c r="J13" s="235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6"/>
    </row>
    <row r="15" spans="1:21" x14ac:dyDescent="0.25">
      <c r="A15" s="17"/>
      <c r="B15" s="17"/>
      <c r="C15" s="16"/>
      <c r="D15" s="16"/>
      <c r="E15" s="16"/>
      <c r="F15" s="16"/>
      <c r="G15" s="16"/>
      <c r="H15" s="16"/>
      <c r="I15" s="16"/>
      <c r="J15" s="17"/>
      <c r="K15" s="17"/>
      <c r="L15" s="17"/>
      <c r="M15" s="16"/>
      <c r="N15" s="17"/>
      <c r="O15" s="17"/>
      <c r="P15" s="17"/>
      <c r="Q15" s="17"/>
      <c r="R15" s="17"/>
      <c r="S15" s="17"/>
      <c r="T15" s="17"/>
      <c r="U15" s="16"/>
    </row>
    <row r="16" spans="1:2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x14ac:dyDescent="0.2">
      <c r="A20" s="17"/>
      <c r="B20" s="21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22"/>
      <c r="N21" s="22"/>
      <c r="O21" s="22"/>
      <c r="P21" s="23"/>
      <c r="Q21" s="22"/>
      <c r="R21" s="22"/>
      <c r="S21" s="22"/>
      <c r="T21" s="24"/>
      <c r="U21" s="24"/>
    </row>
    <row r="22" spans="1:21" x14ac:dyDescent="0.25">
      <c r="A22" s="17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  <c r="Q22" s="22"/>
      <c r="R22" s="22"/>
      <c r="S22" s="22"/>
      <c r="T22" s="24"/>
      <c r="U22" s="24"/>
    </row>
    <row r="23" spans="1:21" x14ac:dyDescent="0.25">
      <c r="A23" s="17"/>
      <c r="B23" s="23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  <c r="Q23" s="22"/>
      <c r="R23" s="22"/>
      <c r="S23" s="22"/>
      <c r="T23" s="24"/>
      <c r="U23" s="24"/>
    </row>
    <row r="24" spans="1:21" x14ac:dyDescent="0.25">
      <c r="A24" s="17"/>
      <c r="B24" s="23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  <c r="Q24" s="22"/>
      <c r="R24" s="22"/>
      <c r="S24" s="22"/>
      <c r="T24" s="24"/>
      <c r="U24" s="24"/>
    </row>
    <row r="25" spans="1:21" x14ac:dyDescent="0.25">
      <c r="A25" s="17"/>
      <c r="B25" s="23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22"/>
      <c r="R25" s="22"/>
      <c r="S25" s="22"/>
      <c r="T25" s="24"/>
      <c r="U25" s="24"/>
    </row>
    <row r="1007" spans="1:19" ht="19.8" x14ac:dyDescent="0.25">
      <c r="A1007" s="89"/>
      <c r="B1007" s="90"/>
      <c r="C1007" s="90"/>
      <c r="D1007" s="90"/>
      <c r="E1007" s="90"/>
      <c r="F1007" s="90"/>
      <c r="G1007" s="90"/>
      <c r="H1007" s="90"/>
      <c r="I1007" s="90"/>
      <c r="J1007" s="90"/>
      <c r="K1007" s="90"/>
      <c r="L1007" s="90"/>
      <c r="M1007" s="90"/>
      <c r="N1007" s="90"/>
      <c r="O1007" s="90"/>
      <c r="P1007" s="90"/>
      <c r="Q1007" s="90"/>
      <c r="R1007" s="90"/>
      <c r="S1007" s="90"/>
    </row>
    <row r="1008" spans="1:19" ht="19.8" x14ac:dyDescent="0.25">
      <c r="A1008" s="91"/>
      <c r="B1008" s="90"/>
      <c r="C1008" s="90"/>
      <c r="D1008" s="90"/>
      <c r="E1008" s="90"/>
      <c r="F1008" s="90"/>
      <c r="G1008" s="90"/>
      <c r="H1008" s="90"/>
      <c r="I1008" s="90"/>
      <c r="J1008" s="90"/>
      <c r="K1008" s="90"/>
      <c r="L1008" s="90"/>
      <c r="M1008" s="90"/>
      <c r="N1008" s="90"/>
      <c r="O1008" s="90"/>
      <c r="P1008" s="90"/>
      <c r="Q1008" s="90"/>
      <c r="R1008" s="90"/>
      <c r="S1008" s="90"/>
    </row>
    <row r="1009" spans="1:19" ht="19.8" x14ac:dyDescent="0.25">
      <c r="A1009" s="91"/>
      <c r="B1009" s="90"/>
      <c r="C1009" s="90"/>
      <c r="D1009" s="90"/>
      <c r="E1009" s="90"/>
      <c r="F1009" s="90"/>
      <c r="G1009" s="90"/>
      <c r="H1009" s="90"/>
      <c r="I1009" s="90"/>
      <c r="J1009" s="90"/>
      <c r="K1009" s="90"/>
      <c r="L1009" s="90"/>
      <c r="M1009" s="90"/>
      <c r="N1009" s="90"/>
      <c r="O1009" s="90"/>
      <c r="P1009" s="90"/>
      <c r="Q1009" s="90"/>
      <c r="R1009" s="90"/>
      <c r="S1009" s="90"/>
    </row>
    <row r="1010" spans="1:19" ht="19.8" x14ac:dyDescent="0.25">
      <c r="A1010" s="91"/>
      <c r="B1010" s="90"/>
      <c r="C1010" s="90"/>
      <c r="D1010" s="90"/>
      <c r="E1010" s="90"/>
      <c r="F1010" s="90"/>
      <c r="G1010" s="90"/>
      <c r="H1010" s="90"/>
      <c r="I1010" s="90"/>
      <c r="J1010" s="90"/>
      <c r="K1010" s="90"/>
      <c r="L1010" s="90"/>
      <c r="M1010" s="90"/>
      <c r="N1010" s="90"/>
      <c r="O1010" s="90"/>
      <c r="P1010" s="90"/>
      <c r="Q1010" s="90"/>
      <c r="R1010" s="90"/>
      <c r="S1010" s="90"/>
    </row>
    <row r="1011" spans="1:19" ht="19.8" x14ac:dyDescent="0.25">
      <c r="A1011" s="91"/>
      <c r="B1011" s="90"/>
      <c r="C1011" s="90"/>
      <c r="D1011" s="90"/>
      <c r="E1011" s="90"/>
      <c r="F1011" s="90"/>
      <c r="G1011" s="90"/>
      <c r="H1011" s="90"/>
      <c r="I1011" s="90"/>
      <c r="J1011" s="90"/>
      <c r="K1011" s="90"/>
      <c r="L1011" s="90"/>
      <c r="M1011" s="90"/>
      <c r="N1011" s="90"/>
      <c r="O1011" s="90"/>
      <c r="P1011" s="90"/>
      <c r="Q1011" s="90"/>
      <c r="R1011" s="90"/>
      <c r="S1011" s="90"/>
    </row>
    <row r="1012" spans="1:19" ht="19.8" x14ac:dyDescent="0.25">
      <c r="A1012" s="91"/>
      <c r="B1012" s="90"/>
      <c r="C1012" s="90"/>
      <c r="D1012" s="90"/>
      <c r="E1012" s="90"/>
      <c r="F1012" s="90"/>
      <c r="G1012" s="90"/>
      <c r="H1012" s="90"/>
      <c r="I1012" s="90"/>
      <c r="J1012" s="90"/>
      <c r="K1012" s="90"/>
      <c r="L1012" s="90"/>
      <c r="M1012" s="90"/>
      <c r="N1012" s="90"/>
      <c r="O1012" s="90"/>
      <c r="P1012" s="90"/>
      <c r="Q1012" s="90"/>
      <c r="R1012" s="90"/>
      <c r="S1012" s="90"/>
    </row>
    <row r="1013" spans="1:19" ht="19.8" x14ac:dyDescent="0.25">
      <c r="A1013" s="91"/>
      <c r="B1013" s="90"/>
      <c r="C1013" s="90"/>
      <c r="D1013" s="90"/>
      <c r="E1013" s="90"/>
      <c r="F1013" s="90"/>
      <c r="G1013" s="90"/>
      <c r="H1013" s="90"/>
      <c r="I1013" s="90"/>
      <c r="J1013" s="90"/>
      <c r="K1013" s="90"/>
      <c r="L1013" s="90"/>
      <c r="M1013" s="90"/>
      <c r="N1013" s="90"/>
      <c r="O1013" s="90"/>
      <c r="P1013" s="90"/>
      <c r="Q1013" s="90"/>
      <c r="R1013" s="90"/>
      <c r="S1013" s="90"/>
    </row>
    <row r="1014" spans="1:19" ht="19.8" x14ac:dyDescent="0.25">
      <c r="A1014" s="91"/>
      <c r="B1014" s="90"/>
      <c r="C1014" s="90"/>
      <c r="D1014" s="90"/>
      <c r="E1014" s="90"/>
      <c r="F1014" s="90"/>
      <c r="G1014" s="90"/>
      <c r="H1014" s="90"/>
      <c r="I1014" s="90"/>
      <c r="J1014" s="90"/>
      <c r="K1014" s="90"/>
      <c r="L1014" s="90"/>
      <c r="M1014" s="90"/>
      <c r="N1014" s="90"/>
      <c r="O1014" s="90"/>
      <c r="P1014" s="90"/>
      <c r="Q1014" s="90"/>
      <c r="R1014" s="90"/>
      <c r="S1014" s="90"/>
    </row>
    <row r="1015" spans="1:19" ht="19.8" x14ac:dyDescent="0.25">
      <c r="A1015" s="91"/>
      <c r="B1015" s="90"/>
      <c r="C1015" s="90"/>
      <c r="D1015" s="90"/>
      <c r="E1015" s="90"/>
      <c r="F1015" s="90"/>
      <c r="G1015" s="90"/>
      <c r="H1015" s="90"/>
      <c r="I1015" s="90"/>
      <c r="J1015" s="90"/>
      <c r="K1015" s="90"/>
      <c r="L1015" s="90"/>
      <c r="M1015" s="90"/>
      <c r="N1015" s="90"/>
      <c r="O1015" s="90"/>
      <c r="P1015" s="90"/>
      <c r="Q1015" s="90"/>
      <c r="R1015" s="90"/>
      <c r="S1015" s="90"/>
    </row>
    <row r="1016" spans="1:19" ht="19.8" x14ac:dyDescent="0.25">
      <c r="A1016" s="91"/>
      <c r="B1016" s="90"/>
      <c r="C1016" s="90"/>
      <c r="D1016" s="90"/>
      <c r="E1016" s="90"/>
      <c r="F1016" s="90"/>
      <c r="G1016" s="90"/>
      <c r="H1016" s="90"/>
      <c r="I1016" s="90"/>
      <c r="J1016" s="90"/>
      <c r="K1016" s="90"/>
      <c r="L1016" s="90"/>
      <c r="M1016" s="90"/>
      <c r="N1016" s="90"/>
      <c r="O1016" s="90"/>
      <c r="P1016" s="90"/>
      <c r="Q1016" s="90"/>
      <c r="R1016" s="90"/>
      <c r="S1016" s="90"/>
    </row>
    <row r="1017" spans="1:19" ht="19.8" x14ac:dyDescent="0.25">
      <c r="A1017" s="91"/>
      <c r="B1017" s="90"/>
      <c r="C1017" s="90"/>
      <c r="D1017" s="90"/>
      <c r="E1017" s="90"/>
      <c r="F1017" s="90"/>
      <c r="G1017" s="90"/>
      <c r="H1017" s="90"/>
      <c r="I1017" s="90"/>
      <c r="J1017" s="90"/>
      <c r="K1017" s="90"/>
      <c r="L1017" s="90"/>
      <c r="M1017" s="90"/>
      <c r="N1017" s="90"/>
      <c r="O1017" s="90"/>
      <c r="P1017" s="90"/>
      <c r="Q1017" s="90"/>
      <c r="R1017" s="90"/>
      <c r="S1017" s="90"/>
    </row>
    <row r="1018" spans="1:19" ht="19.8" x14ac:dyDescent="0.25">
      <c r="A1018" s="91"/>
      <c r="B1018" s="90"/>
      <c r="C1018" s="90"/>
      <c r="D1018" s="90"/>
      <c r="E1018" s="90"/>
      <c r="F1018" s="90"/>
      <c r="G1018" s="90"/>
      <c r="H1018" s="90"/>
      <c r="I1018" s="90"/>
      <c r="J1018" s="90"/>
      <c r="K1018" s="90"/>
      <c r="L1018" s="90"/>
      <c r="M1018" s="90"/>
      <c r="N1018" s="90"/>
      <c r="O1018" s="90"/>
      <c r="P1018" s="90"/>
      <c r="Q1018" s="90"/>
      <c r="R1018" s="90"/>
      <c r="S1018" s="90"/>
    </row>
    <row r="1019" spans="1:19" ht="19.8" x14ac:dyDescent="0.25">
      <c r="A1019" s="91"/>
      <c r="B1019" s="90"/>
      <c r="C1019" s="90"/>
      <c r="D1019" s="90"/>
      <c r="E1019" s="90"/>
      <c r="F1019" s="90"/>
      <c r="G1019" s="90"/>
      <c r="H1019" s="90"/>
      <c r="I1019" s="90"/>
      <c r="J1019" s="90"/>
      <c r="K1019" s="90"/>
      <c r="L1019" s="90"/>
      <c r="M1019" s="90"/>
      <c r="N1019" s="90"/>
      <c r="O1019" s="90"/>
      <c r="P1019" s="90"/>
      <c r="Q1019" s="90"/>
      <c r="R1019" s="90"/>
      <c r="S1019" s="90"/>
    </row>
    <row r="1020" spans="1:19" ht="19.8" x14ac:dyDescent="0.25">
      <c r="A1020" s="91"/>
      <c r="B1020" s="90"/>
      <c r="C1020" s="90"/>
      <c r="D1020" s="90"/>
      <c r="E1020" s="90"/>
      <c r="F1020" s="90"/>
      <c r="G1020" s="90"/>
      <c r="H1020" s="90"/>
      <c r="I1020" s="90"/>
      <c r="J1020" s="90"/>
      <c r="K1020" s="90"/>
      <c r="L1020" s="90"/>
      <c r="M1020" s="90"/>
      <c r="N1020" s="90"/>
      <c r="O1020" s="90"/>
      <c r="P1020" s="90"/>
      <c r="Q1020" s="90"/>
      <c r="R1020" s="90"/>
      <c r="S1020" s="90"/>
    </row>
    <row r="1021" spans="1:19" ht="19.8" x14ac:dyDescent="0.25">
      <c r="A1021" s="91"/>
      <c r="B1021" s="90"/>
      <c r="C1021" s="90"/>
      <c r="D1021" s="90"/>
      <c r="E1021" s="90"/>
      <c r="F1021" s="90"/>
      <c r="G1021" s="90"/>
      <c r="H1021" s="90"/>
      <c r="I1021" s="90"/>
      <c r="J1021" s="90"/>
      <c r="K1021" s="90"/>
      <c r="L1021" s="90"/>
      <c r="M1021" s="90"/>
      <c r="N1021" s="90"/>
      <c r="O1021" s="90"/>
      <c r="P1021" s="90"/>
      <c r="Q1021" s="90"/>
      <c r="R1021" s="90"/>
      <c r="S1021" s="90"/>
    </row>
    <row r="1022" spans="1:19" ht="19.8" x14ac:dyDescent="0.25">
      <c r="A1022" s="91"/>
      <c r="B1022" s="90"/>
      <c r="C1022" s="90"/>
      <c r="D1022" s="90"/>
      <c r="E1022" s="90"/>
      <c r="F1022" s="90"/>
      <c r="G1022" s="90"/>
      <c r="H1022" s="90"/>
      <c r="I1022" s="90"/>
      <c r="J1022" s="90"/>
      <c r="K1022" s="90"/>
      <c r="L1022" s="90"/>
      <c r="M1022" s="90"/>
      <c r="N1022" s="90"/>
      <c r="O1022" s="90"/>
      <c r="P1022" s="90"/>
      <c r="Q1022" s="90"/>
      <c r="R1022" s="90"/>
      <c r="S1022" s="90"/>
    </row>
    <row r="1023" spans="1:19" ht="19.8" x14ac:dyDescent="0.25">
      <c r="A1023" s="91"/>
      <c r="B1023" s="90"/>
      <c r="C1023" s="90"/>
      <c r="D1023" s="90"/>
      <c r="E1023" s="90"/>
      <c r="F1023" s="90"/>
      <c r="G1023" s="90"/>
      <c r="H1023" s="90"/>
      <c r="I1023" s="90"/>
      <c r="J1023" s="90"/>
      <c r="K1023" s="90"/>
      <c r="L1023" s="90"/>
      <c r="M1023" s="90"/>
      <c r="N1023" s="90"/>
      <c r="O1023" s="90"/>
      <c r="P1023" s="90"/>
      <c r="Q1023" s="90"/>
      <c r="R1023" s="90"/>
      <c r="S1023" s="90"/>
    </row>
    <row r="1024" spans="1:19" ht="19.8" x14ac:dyDescent="0.25">
      <c r="A1024" s="91"/>
      <c r="B1024" s="90"/>
      <c r="C1024" s="90"/>
      <c r="D1024" s="90"/>
      <c r="E1024" s="90"/>
      <c r="F1024" s="90"/>
      <c r="G1024" s="90"/>
      <c r="H1024" s="90"/>
      <c r="I1024" s="90"/>
      <c r="J1024" s="90"/>
      <c r="K1024" s="90"/>
      <c r="L1024" s="90"/>
      <c r="M1024" s="90"/>
      <c r="N1024" s="90"/>
      <c r="O1024" s="90"/>
      <c r="P1024" s="90"/>
      <c r="Q1024" s="90"/>
      <c r="R1024" s="90"/>
      <c r="S1024" s="90"/>
    </row>
    <row r="1025" spans="1:19" ht="19.8" x14ac:dyDescent="0.25">
      <c r="A1025" s="91"/>
      <c r="B1025" s="90"/>
      <c r="C1025" s="90"/>
      <c r="D1025" s="90"/>
      <c r="E1025" s="90"/>
      <c r="F1025" s="90"/>
      <c r="G1025" s="90"/>
      <c r="H1025" s="90"/>
      <c r="I1025" s="90"/>
      <c r="J1025" s="90"/>
      <c r="K1025" s="90"/>
      <c r="L1025" s="90"/>
      <c r="M1025" s="90"/>
      <c r="N1025" s="90"/>
      <c r="O1025" s="90"/>
      <c r="P1025" s="90"/>
      <c r="Q1025" s="90"/>
      <c r="R1025" s="90"/>
      <c r="S1025" s="90"/>
    </row>
    <row r="1026" spans="1:19" ht="19.8" x14ac:dyDescent="0.25">
      <c r="A1026" s="91"/>
      <c r="B1026" s="90"/>
      <c r="C1026" s="90"/>
      <c r="D1026" s="90"/>
      <c r="E1026" s="90"/>
      <c r="F1026" s="90"/>
      <c r="G1026" s="90"/>
      <c r="H1026" s="90"/>
      <c r="I1026" s="90"/>
      <c r="J1026" s="90"/>
      <c r="K1026" s="90"/>
      <c r="L1026" s="90"/>
      <c r="M1026" s="90"/>
      <c r="N1026" s="90"/>
      <c r="O1026" s="90"/>
      <c r="P1026" s="90"/>
      <c r="Q1026" s="90"/>
      <c r="R1026" s="90"/>
      <c r="S1026" s="90"/>
    </row>
  </sheetData>
  <sheetProtection algorithmName="SHA-512" hashValue="QedGPX6Z1WBN0f5zzEIydG/VTShXNIvVXZazL5TEwO5GxQqoE6PGLwU+2ggppTUY4ntIe842+TwPpiwpJ1uUyw==" saltValue="rxn1a2r369toN4BkUeoF1g==" spinCount="100000" sheet="1" objects="1" scenarios="1"/>
  <mergeCells count="14">
    <mergeCell ref="A6:J6"/>
    <mergeCell ref="A1:J1"/>
    <mergeCell ref="A2:J2"/>
    <mergeCell ref="A3:J3"/>
    <mergeCell ref="A4:J4"/>
    <mergeCell ref="A5:J5"/>
    <mergeCell ref="A11:J11"/>
    <mergeCell ref="A12:J12"/>
    <mergeCell ref="A13:J13"/>
    <mergeCell ref="A7:J7"/>
    <mergeCell ref="A8:A9"/>
    <mergeCell ref="B8:B9"/>
    <mergeCell ref="C8:E8"/>
    <mergeCell ref="F8:J8"/>
  </mergeCells>
  <hyperlinks>
    <hyperlink ref="L2" location="Index!A1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&amp;RPROFORMA - 12 D2</oddHeader>
    <oddFooter>Page &amp;P of &amp;N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26"/>
  <sheetViews>
    <sheetView showGridLines="0" zoomScaleNormal="100" workbookViewId="0">
      <pane xSplit="10" ySplit="9" topLeftCell="K10" activePane="bottomRight" state="frozen"/>
      <selection activeCell="A8" sqref="A8:A9"/>
      <selection pane="topRight" activeCell="A8" sqref="A8:A9"/>
      <selection pane="bottomLeft" activeCell="A8" sqref="A8:A9"/>
      <selection pane="bottomRight" activeCell="L1" sqref="L1"/>
    </sheetView>
  </sheetViews>
  <sheetFormatPr defaultColWidth="9.109375" defaultRowHeight="13.2" x14ac:dyDescent="0.25"/>
  <cols>
    <col min="1" max="1" width="3.77734375" style="25" customWidth="1"/>
    <col min="2" max="2" width="30.77734375" style="26" customWidth="1"/>
    <col min="3" max="10" width="8.77734375" style="27" customWidth="1"/>
    <col min="11" max="11" width="5.77734375" style="27" customWidth="1"/>
    <col min="12" max="12" width="19.33203125" style="27" bestFit="1" customWidth="1"/>
    <col min="13" max="15" width="10.6640625" style="27" customWidth="1"/>
    <col min="16" max="16" width="10.6640625" style="26" customWidth="1"/>
    <col min="17" max="19" width="10.6640625" style="27" customWidth="1"/>
    <col min="20" max="21" width="10.6640625" style="18" customWidth="1"/>
    <col min="22" max="24" width="25.6640625" style="18" customWidth="1"/>
    <col min="25" max="16384" width="9.109375" style="18"/>
  </cols>
  <sheetData>
    <row r="1" spans="1:21" s="58" customFormat="1" ht="16.2" x14ac:dyDescent="0.25">
      <c r="A1" s="227" t="s">
        <v>137</v>
      </c>
      <c r="B1" s="227"/>
      <c r="C1" s="227"/>
      <c r="D1" s="227"/>
      <c r="E1" s="227"/>
      <c r="F1" s="227"/>
      <c r="G1" s="227"/>
      <c r="H1" s="227"/>
      <c r="I1" s="227"/>
      <c r="J1" s="227"/>
      <c r="K1" s="80"/>
      <c r="L1" s="149" t="s">
        <v>122</v>
      </c>
      <c r="M1" s="81"/>
      <c r="N1" s="81"/>
      <c r="O1" s="81"/>
      <c r="P1" s="81"/>
      <c r="Q1" s="81"/>
      <c r="R1" s="81"/>
      <c r="S1" s="81"/>
      <c r="T1" s="81"/>
      <c r="U1" s="81"/>
    </row>
    <row r="2" spans="1:21" s="58" customFormat="1" ht="17.399999999999999" x14ac:dyDescent="0.25">
      <c r="A2" s="227" t="s">
        <v>145</v>
      </c>
      <c r="B2" s="227"/>
      <c r="C2" s="227"/>
      <c r="D2" s="227"/>
      <c r="E2" s="227"/>
      <c r="F2" s="227"/>
      <c r="G2" s="227"/>
      <c r="H2" s="227"/>
      <c r="I2" s="227"/>
      <c r="J2" s="227"/>
      <c r="K2" s="82"/>
      <c r="L2" s="137" t="s">
        <v>57</v>
      </c>
      <c r="M2" s="81"/>
      <c r="N2" s="81"/>
      <c r="O2" s="81"/>
      <c r="P2" s="81"/>
      <c r="Q2" s="81"/>
      <c r="R2" s="81"/>
      <c r="S2" s="81"/>
      <c r="T2" s="81"/>
      <c r="U2" s="81"/>
    </row>
    <row r="3" spans="1:21" s="58" customFormat="1" ht="13.8" x14ac:dyDescent="0.2">
      <c r="A3" s="228" t="s">
        <v>146</v>
      </c>
      <c r="B3" s="229"/>
      <c r="C3" s="229"/>
      <c r="D3" s="229"/>
      <c r="E3" s="229"/>
      <c r="F3" s="229"/>
      <c r="G3" s="229"/>
      <c r="H3" s="229"/>
      <c r="I3" s="229"/>
      <c r="J3" s="229"/>
      <c r="K3" s="83"/>
      <c r="L3" s="84"/>
      <c r="M3" s="84"/>
      <c r="N3" s="84"/>
      <c r="O3" s="84"/>
      <c r="P3" s="84"/>
      <c r="Q3" s="84"/>
      <c r="R3" s="84"/>
      <c r="S3" s="84"/>
      <c r="T3" s="84"/>
      <c r="U3" s="84"/>
    </row>
    <row r="4" spans="1:21" s="58" customFormat="1" ht="13.8" x14ac:dyDescent="0.25">
      <c r="A4" s="230"/>
      <c r="B4" s="231"/>
      <c r="C4" s="231"/>
      <c r="D4" s="231"/>
      <c r="E4" s="231"/>
      <c r="F4" s="231"/>
      <c r="G4" s="231"/>
      <c r="H4" s="231"/>
      <c r="I4" s="231"/>
      <c r="J4" s="23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</row>
    <row r="5" spans="1:21" s="58" customFormat="1" ht="13.8" x14ac:dyDescent="0.25">
      <c r="A5" s="232" t="s">
        <v>147</v>
      </c>
      <c r="B5" s="231"/>
      <c r="C5" s="231"/>
      <c r="D5" s="231"/>
      <c r="E5" s="231"/>
      <c r="F5" s="231"/>
      <c r="G5" s="231"/>
      <c r="H5" s="231"/>
      <c r="I5" s="231"/>
      <c r="J5" s="231"/>
      <c r="K5" s="85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1" s="58" customFormat="1" ht="13.8" x14ac:dyDescent="0.25">
      <c r="A6" s="225" t="s">
        <v>205</v>
      </c>
      <c r="B6" s="226"/>
      <c r="C6" s="226"/>
      <c r="D6" s="226"/>
      <c r="E6" s="226"/>
      <c r="F6" s="226"/>
      <c r="G6" s="226"/>
      <c r="H6" s="226"/>
      <c r="I6" s="226"/>
      <c r="J6" s="226"/>
      <c r="K6" s="86"/>
      <c r="L6" s="87"/>
      <c r="M6" s="87"/>
      <c r="N6" s="87"/>
      <c r="O6" s="81"/>
      <c r="P6" s="81"/>
      <c r="Q6" s="81"/>
      <c r="R6" s="81"/>
      <c r="S6" s="81"/>
      <c r="T6" s="81"/>
      <c r="U6" s="81"/>
    </row>
    <row r="7" spans="1:21" s="58" customFormat="1" ht="13.8" x14ac:dyDescent="0.25">
      <c r="A7" s="232"/>
      <c r="B7" s="231"/>
      <c r="C7" s="231"/>
      <c r="D7" s="231"/>
      <c r="E7" s="231"/>
      <c r="F7" s="231"/>
      <c r="G7" s="231"/>
      <c r="H7" s="231"/>
      <c r="I7" s="231"/>
      <c r="J7" s="23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</row>
    <row r="8" spans="1:21" s="20" customFormat="1" ht="15" customHeight="1" x14ac:dyDescent="0.25">
      <c r="A8" s="236" t="s">
        <v>54</v>
      </c>
      <c r="B8" s="236" t="s">
        <v>0</v>
      </c>
      <c r="C8" s="237" t="s">
        <v>49</v>
      </c>
      <c r="D8" s="237"/>
      <c r="E8" s="237"/>
      <c r="F8" s="237" t="s">
        <v>20</v>
      </c>
      <c r="G8" s="237"/>
      <c r="H8" s="237"/>
      <c r="I8" s="237"/>
      <c r="J8" s="237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</row>
    <row r="9" spans="1:21" s="20" customFormat="1" ht="15" customHeight="1" x14ac:dyDescent="0.25">
      <c r="A9" s="237"/>
      <c r="B9" s="236"/>
      <c r="C9" s="74" t="s">
        <v>50</v>
      </c>
      <c r="D9" s="74" t="s">
        <v>51</v>
      </c>
      <c r="E9" s="74" t="s">
        <v>52</v>
      </c>
      <c r="F9" s="74" t="s">
        <v>50</v>
      </c>
      <c r="G9" s="74" t="s">
        <v>25</v>
      </c>
      <c r="H9" s="74" t="s">
        <v>51</v>
      </c>
      <c r="I9" s="74" t="s">
        <v>25</v>
      </c>
      <c r="J9" s="74" t="s">
        <v>52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</row>
    <row r="10" spans="1:21" s="20" customFormat="1" ht="49.95" customHeight="1" x14ac:dyDescent="0.25">
      <c r="A10" s="71">
        <v>1</v>
      </c>
      <c r="B10" s="155" t="s">
        <v>150</v>
      </c>
      <c r="C10" s="71">
        <v>8</v>
      </c>
      <c r="D10" s="71">
        <v>16</v>
      </c>
      <c r="E10" s="71">
        <v>24</v>
      </c>
      <c r="F10" s="71">
        <v>8</v>
      </c>
      <c r="G10" s="156">
        <v>100</v>
      </c>
      <c r="H10" s="71">
        <v>16</v>
      </c>
      <c r="I10" s="156">
        <v>100</v>
      </c>
      <c r="J10" s="71">
        <v>24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x14ac:dyDescent="0.25">
      <c r="A11" s="233" t="s">
        <v>140</v>
      </c>
      <c r="B11" s="233"/>
      <c r="C11" s="233"/>
      <c r="D11" s="233"/>
      <c r="E11" s="233"/>
      <c r="F11" s="233"/>
      <c r="G11" s="233"/>
      <c r="H11" s="233"/>
      <c r="I11" s="233"/>
      <c r="J11" s="233"/>
      <c r="K11" s="88"/>
      <c r="L11" s="17"/>
      <c r="M11" s="17"/>
      <c r="N11" s="17"/>
      <c r="O11" s="17"/>
      <c r="P11" s="17"/>
      <c r="Q11" s="17"/>
      <c r="R11" s="17"/>
      <c r="S11" s="17"/>
      <c r="T11" s="17"/>
      <c r="U11" s="16"/>
    </row>
    <row r="12" spans="1:21" s="20" customFormat="1" ht="40.049999999999997" customHeight="1" x14ac:dyDescent="0.25">
      <c r="A12" s="254" t="s">
        <v>142</v>
      </c>
      <c r="B12" s="255"/>
      <c r="C12" s="255"/>
      <c r="D12" s="255"/>
      <c r="E12" s="255"/>
      <c r="F12" s="255"/>
      <c r="G12" s="255"/>
      <c r="H12" s="255"/>
      <c r="I12" s="255"/>
      <c r="J12" s="255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20" customFormat="1" ht="40.049999999999997" customHeight="1" x14ac:dyDescent="0.25">
      <c r="A13" s="234" t="s">
        <v>143</v>
      </c>
      <c r="B13" s="235"/>
      <c r="C13" s="235"/>
      <c r="D13" s="235"/>
      <c r="E13" s="235"/>
      <c r="F13" s="235"/>
      <c r="G13" s="235"/>
      <c r="H13" s="235"/>
      <c r="I13" s="235"/>
      <c r="J13" s="235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6"/>
    </row>
    <row r="15" spans="1:21" x14ac:dyDescent="0.25">
      <c r="A15" s="17"/>
      <c r="B15" s="17"/>
      <c r="C15" s="16"/>
      <c r="D15" s="16"/>
      <c r="E15" s="16"/>
      <c r="F15" s="16"/>
      <c r="G15" s="16"/>
      <c r="H15" s="16"/>
      <c r="I15" s="16"/>
      <c r="J15" s="17"/>
      <c r="K15" s="17"/>
      <c r="L15" s="17"/>
      <c r="M15" s="16"/>
      <c r="N15" s="17"/>
      <c r="O15" s="17"/>
      <c r="P15" s="17"/>
      <c r="Q15" s="17"/>
      <c r="R15" s="17"/>
      <c r="S15" s="17"/>
      <c r="T15" s="17"/>
      <c r="U15" s="16"/>
    </row>
    <row r="16" spans="1:2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x14ac:dyDescent="0.2">
      <c r="A20" s="17"/>
      <c r="B20" s="21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22"/>
      <c r="N21" s="22"/>
      <c r="O21" s="22"/>
      <c r="P21" s="23"/>
      <c r="Q21" s="22"/>
      <c r="R21" s="22"/>
      <c r="S21" s="22"/>
      <c r="T21" s="24"/>
      <c r="U21" s="24"/>
    </row>
    <row r="22" spans="1:21" x14ac:dyDescent="0.25">
      <c r="A22" s="17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  <c r="Q22" s="22"/>
      <c r="R22" s="22"/>
      <c r="S22" s="22"/>
      <c r="T22" s="24"/>
      <c r="U22" s="24"/>
    </row>
    <row r="23" spans="1:21" x14ac:dyDescent="0.25">
      <c r="A23" s="17"/>
      <c r="B23" s="23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  <c r="Q23" s="22"/>
      <c r="R23" s="22"/>
      <c r="S23" s="22"/>
      <c r="T23" s="24"/>
      <c r="U23" s="24"/>
    </row>
    <row r="24" spans="1:21" x14ac:dyDescent="0.25">
      <c r="A24" s="17"/>
      <c r="B24" s="23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  <c r="Q24" s="22"/>
      <c r="R24" s="22"/>
      <c r="S24" s="22"/>
      <c r="T24" s="24"/>
      <c r="U24" s="24"/>
    </row>
    <row r="25" spans="1:21" x14ac:dyDescent="0.25">
      <c r="A25" s="17"/>
      <c r="B25" s="23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22"/>
      <c r="R25" s="22"/>
      <c r="S25" s="22"/>
      <c r="T25" s="24"/>
      <c r="U25" s="24"/>
    </row>
    <row r="1007" spans="1:19" ht="19.8" x14ac:dyDescent="0.25">
      <c r="A1007" s="89"/>
      <c r="B1007" s="90"/>
      <c r="C1007" s="90"/>
      <c r="D1007" s="90"/>
      <c r="E1007" s="90"/>
      <c r="F1007" s="90"/>
      <c r="G1007" s="90"/>
      <c r="H1007" s="90"/>
      <c r="I1007" s="90"/>
      <c r="J1007" s="90"/>
      <c r="K1007" s="90"/>
      <c r="L1007" s="90"/>
      <c r="M1007" s="90"/>
      <c r="N1007" s="90"/>
      <c r="O1007" s="90"/>
      <c r="P1007" s="90"/>
      <c r="Q1007" s="90"/>
      <c r="R1007" s="90"/>
      <c r="S1007" s="90"/>
    </row>
    <row r="1008" spans="1:19" ht="19.8" x14ac:dyDescent="0.25">
      <c r="A1008" s="91"/>
      <c r="B1008" s="90"/>
      <c r="C1008" s="90"/>
      <c r="D1008" s="90"/>
      <c r="E1008" s="90"/>
      <c r="F1008" s="90"/>
      <c r="G1008" s="90"/>
      <c r="H1008" s="90"/>
      <c r="I1008" s="90"/>
      <c r="J1008" s="90"/>
      <c r="K1008" s="90"/>
      <c r="L1008" s="90"/>
      <c r="M1008" s="90"/>
      <c r="N1008" s="90"/>
      <c r="O1008" s="90"/>
      <c r="P1008" s="90"/>
      <c r="Q1008" s="90"/>
      <c r="R1008" s="90"/>
      <c r="S1008" s="90"/>
    </row>
    <row r="1009" spans="1:19" ht="19.8" x14ac:dyDescent="0.25">
      <c r="A1009" s="91"/>
      <c r="B1009" s="90"/>
      <c r="C1009" s="90"/>
      <c r="D1009" s="90"/>
      <c r="E1009" s="90"/>
      <c r="F1009" s="90"/>
      <c r="G1009" s="90"/>
      <c r="H1009" s="90"/>
      <c r="I1009" s="90"/>
      <c r="J1009" s="90"/>
      <c r="K1009" s="90"/>
      <c r="L1009" s="90"/>
      <c r="M1009" s="90"/>
      <c r="N1009" s="90"/>
      <c r="O1009" s="90"/>
      <c r="P1009" s="90"/>
      <c r="Q1009" s="90"/>
      <c r="R1009" s="90"/>
      <c r="S1009" s="90"/>
    </row>
    <row r="1010" spans="1:19" ht="19.8" x14ac:dyDescent="0.25">
      <c r="A1010" s="91"/>
      <c r="B1010" s="90"/>
      <c r="C1010" s="90"/>
      <c r="D1010" s="90"/>
      <c r="E1010" s="90"/>
      <c r="F1010" s="90"/>
      <c r="G1010" s="90"/>
      <c r="H1010" s="90"/>
      <c r="I1010" s="90"/>
      <c r="J1010" s="90"/>
      <c r="K1010" s="90"/>
      <c r="L1010" s="90"/>
      <c r="M1010" s="90"/>
      <c r="N1010" s="90"/>
      <c r="O1010" s="90"/>
      <c r="P1010" s="90"/>
      <c r="Q1010" s="90"/>
      <c r="R1010" s="90"/>
      <c r="S1010" s="90"/>
    </row>
    <row r="1011" spans="1:19" ht="19.8" x14ac:dyDescent="0.25">
      <c r="A1011" s="91"/>
      <c r="B1011" s="90"/>
      <c r="C1011" s="90"/>
      <c r="D1011" s="90"/>
      <c r="E1011" s="90"/>
      <c r="F1011" s="90"/>
      <c r="G1011" s="90"/>
      <c r="H1011" s="90"/>
      <c r="I1011" s="90"/>
      <c r="J1011" s="90"/>
      <c r="K1011" s="90"/>
      <c r="L1011" s="90"/>
      <c r="M1011" s="90"/>
      <c r="N1011" s="90"/>
      <c r="O1011" s="90"/>
      <c r="P1011" s="90"/>
      <c r="Q1011" s="90"/>
      <c r="R1011" s="90"/>
      <c r="S1011" s="90"/>
    </row>
    <row r="1012" spans="1:19" ht="19.8" x14ac:dyDescent="0.25">
      <c r="A1012" s="91"/>
      <c r="B1012" s="90"/>
      <c r="C1012" s="90"/>
      <c r="D1012" s="90"/>
      <c r="E1012" s="90"/>
      <c r="F1012" s="90"/>
      <c r="G1012" s="90"/>
      <c r="H1012" s="90"/>
      <c r="I1012" s="90"/>
      <c r="J1012" s="90"/>
      <c r="K1012" s="90"/>
      <c r="L1012" s="90"/>
      <c r="M1012" s="90"/>
      <c r="N1012" s="90"/>
      <c r="O1012" s="90"/>
      <c r="P1012" s="90"/>
      <c r="Q1012" s="90"/>
      <c r="R1012" s="90"/>
      <c r="S1012" s="90"/>
    </row>
    <row r="1013" spans="1:19" ht="19.8" x14ac:dyDescent="0.25">
      <c r="A1013" s="91"/>
      <c r="B1013" s="90"/>
      <c r="C1013" s="90"/>
      <c r="D1013" s="90"/>
      <c r="E1013" s="90"/>
      <c r="F1013" s="90"/>
      <c r="G1013" s="90"/>
      <c r="H1013" s="90"/>
      <c r="I1013" s="90"/>
      <c r="J1013" s="90"/>
      <c r="K1013" s="90"/>
      <c r="L1013" s="90"/>
      <c r="M1013" s="90"/>
      <c r="N1013" s="90"/>
      <c r="O1013" s="90"/>
      <c r="P1013" s="90"/>
      <c r="Q1013" s="90"/>
      <c r="R1013" s="90"/>
      <c r="S1013" s="90"/>
    </row>
    <row r="1014" spans="1:19" ht="19.8" x14ac:dyDescent="0.25">
      <c r="A1014" s="91"/>
      <c r="B1014" s="90"/>
      <c r="C1014" s="90"/>
      <c r="D1014" s="90"/>
      <c r="E1014" s="90"/>
      <c r="F1014" s="90"/>
      <c r="G1014" s="90"/>
      <c r="H1014" s="90"/>
      <c r="I1014" s="90"/>
      <c r="J1014" s="90"/>
      <c r="K1014" s="90"/>
      <c r="L1014" s="90"/>
      <c r="M1014" s="90"/>
      <c r="N1014" s="90"/>
      <c r="O1014" s="90"/>
      <c r="P1014" s="90"/>
      <c r="Q1014" s="90"/>
      <c r="R1014" s="90"/>
      <c r="S1014" s="90"/>
    </row>
    <row r="1015" spans="1:19" ht="19.8" x14ac:dyDescent="0.25">
      <c r="A1015" s="91"/>
      <c r="B1015" s="90"/>
      <c r="C1015" s="90"/>
      <c r="D1015" s="90"/>
      <c r="E1015" s="90"/>
      <c r="F1015" s="90"/>
      <c r="G1015" s="90"/>
      <c r="H1015" s="90"/>
      <c r="I1015" s="90"/>
      <c r="J1015" s="90"/>
      <c r="K1015" s="90"/>
      <c r="L1015" s="90"/>
      <c r="M1015" s="90"/>
      <c r="N1015" s="90"/>
      <c r="O1015" s="90"/>
      <c r="P1015" s="90"/>
      <c r="Q1015" s="90"/>
      <c r="R1015" s="90"/>
      <c r="S1015" s="90"/>
    </row>
    <row r="1016" spans="1:19" ht="19.8" x14ac:dyDescent="0.25">
      <c r="A1016" s="91"/>
      <c r="B1016" s="90"/>
      <c r="C1016" s="90"/>
      <c r="D1016" s="90"/>
      <c r="E1016" s="90"/>
      <c r="F1016" s="90"/>
      <c r="G1016" s="90"/>
      <c r="H1016" s="90"/>
      <c r="I1016" s="90"/>
      <c r="J1016" s="90"/>
      <c r="K1016" s="90"/>
      <c r="L1016" s="90"/>
      <c r="M1016" s="90"/>
      <c r="N1016" s="90"/>
      <c r="O1016" s="90"/>
      <c r="P1016" s="90"/>
      <c r="Q1016" s="90"/>
      <c r="R1016" s="90"/>
      <c r="S1016" s="90"/>
    </row>
    <row r="1017" spans="1:19" ht="19.8" x14ac:dyDescent="0.25">
      <c r="A1017" s="91"/>
      <c r="B1017" s="90"/>
      <c r="C1017" s="90"/>
      <c r="D1017" s="90"/>
      <c r="E1017" s="90"/>
      <c r="F1017" s="90"/>
      <c r="G1017" s="90"/>
      <c r="H1017" s="90"/>
      <c r="I1017" s="90"/>
      <c r="J1017" s="90"/>
      <c r="K1017" s="90"/>
      <c r="L1017" s="90"/>
      <c r="M1017" s="90"/>
      <c r="N1017" s="90"/>
      <c r="O1017" s="90"/>
      <c r="P1017" s="90"/>
      <c r="Q1017" s="90"/>
      <c r="R1017" s="90"/>
      <c r="S1017" s="90"/>
    </row>
    <row r="1018" spans="1:19" ht="19.8" x14ac:dyDescent="0.25">
      <c r="A1018" s="91"/>
      <c r="B1018" s="90"/>
      <c r="C1018" s="90"/>
      <c r="D1018" s="90"/>
      <c r="E1018" s="90"/>
      <c r="F1018" s="90"/>
      <c r="G1018" s="90"/>
      <c r="H1018" s="90"/>
      <c r="I1018" s="90"/>
      <c r="J1018" s="90"/>
      <c r="K1018" s="90"/>
      <c r="L1018" s="90"/>
      <c r="M1018" s="90"/>
      <c r="N1018" s="90"/>
      <c r="O1018" s="90"/>
      <c r="P1018" s="90"/>
      <c r="Q1018" s="90"/>
      <c r="R1018" s="90"/>
      <c r="S1018" s="90"/>
    </row>
    <row r="1019" spans="1:19" ht="19.8" x14ac:dyDescent="0.25">
      <c r="A1019" s="91"/>
      <c r="B1019" s="90"/>
      <c r="C1019" s="90"/>
      <c r="D1019" s="90"/>
      <c r="E1019" s="90"/>
      <c r="F1019" s="90"/>
      <c r="G1019" s="90"/>
      <c r="H1019" s="90"/>
      <c r="I1019" s="90"/>
      <c r="J1019" s="90"/>
      <c r="K1019" s="90"/>
      <c r="L1019" s="90"/>
      <c r="M1019" s="90"/>
      <c r="N1019" s="90"/>
      <c r="O1019" s="90"/>
      <c r="P1019" s="90"/>
      <c r="Q1019" s="90"/>
      <c r="R1019" s="90"/>
      <c r="S1019" s="90"/>
    </row>
    <row r="1020" spans="1:19" ht="19.8" x14ac:dyDescent="0.25">
      <c r="A1020" s="91"/>
      <c r="B1020" s="90"/>
      <c r="C1020" s="90"/>
      <c r="D1020" s="90"/>
      <c r="E1020" s="90"/>
      <c r="F1020" s="90"/>
      <c r="G1020" s="90"/>
      <c r="H1020" s="90"/>
      <c r="I1020" s="90"/>
      <c r="J1020" s="90"/>
      <c r="K1020" s="90"/>
      <c r="L1020" s="90"/>
      <c r="M1020" s="90"/>
      <c r="N1020" s="90"/>
      <c r="O1020" s="90"/>
      <c r="P1020" s="90"/>
      <c r="Q1020" s="90"/>
      <c r="R1020" s="90"/>
      <c r="S1020" s="90"/>
    </row>
    <row r="1021" spans="1:19" ht="19.8" x14ac:dyDescent="0.25">
      <c r="A1021" s="91"/>
      <c r="B1021" s="90"/>
      <c r="C1021" s="90"/>
      <c r="D1021" s="90"/>
      <c r="E1021" s="90"/>
      <c r="F1021" s="90"/>
      <c r="G1021" s="90"/>
      <c r="H1021" s="90"/>
      <c r="I1021" s="90"/>
      <c r="J1021" s="90"/>
      <c r="K1021" s="90"/>
      <c r="L1021" s="90"/>
      <c r="M1021" s="90"/>
      <c r="N1021" s="90"/>
      <c r="O1021" s="90"/>
      <c r="P1021" s="90"/>
      <c r="Q1021" s="90"/>
      <c r="R1021" s="90"/>
      <c r="S1021" s="90"/>
    </row>
    <row r="1022" spans="1:19" ht="19.8" x14ac:dyDescent="0.25">
      <c r="A1022" s="91"/>
      <c r="B1022" s="90"/>
      <c r="C1022" s="90"/>
      <c r="D1022" s="90"/>
      <c r="E1022" s="90"/>
      <c r="F1022" s="90"/>
      <c r="G1022" s="90"/>
      <c r="H1022" s="90"/>
      <c r="I1022" s="90"/>
      <c r="J1022" s="90"/>
      <c r="K1022" s="90"/>
      <c r="L1022" s="90"/>
      <c r="M1022" s="90"/>
      <c r="N1022" s="90"/>
      <c r="O1022" s="90"/>
      <c r="P1022" s="90"/>
      <c r="Q1022" s="90"/>
      <c r="R1022" s="90"/>
      <c r="S1022" s="90"/>
    </row>
    <row r="1023" spans="1:19" ht="19.8" x14ac:dyDescent="0.25">
      <c r="A1023" s="91"/>
      <c r="B1023" s="90"/>
      <c r="C1023" s="90"/>
      <c r="D1023" s="90"/>
      <c r="E1023" s="90"/>
      <c r="F1023" s="90"/>
      <c r="G1023" s="90"/>
      <c r="H1023" s="90"/>
      <c r="I1023" s="90"/>
      <c r="J1023" s="90"/>
      <c r="K1023" s="90"/>
      <c r="L1023" s="90"/>
      <c r="M1023" s="90"/>
      <c r="N1023" s="90"/>
      <c r="O1023" s="90"/>
      <c r="P1023" s="90"/>
      <c r="Q1023" s="90"/>
      <c r="R1023" s="90"/>
      <c r="S1023" s="90"/>
    </row>
    <row r="1024" spans="1:19" ht="19.8" x14ac:dyDescent="0.25">
      <c r="A1024" s="91"/>
      <c r="B1024" s="90"/>
      <c r="C1024" s="90"/>
      <c r="D1024" s="90"/>
      <c r="E1024" s="90"/>
      <c r="F1024" s="90"/>
      <c r="G1024" s="90"/>
      <c r="H1024" s="90"/>
      <c r="I1024" s="90"/>
      <c r="J1024" s="90"/>
      <c r="K1024" s="90"/>
      <c r="L1024" s="90"/>
      <c r="M1024" s="90"/>
      <c r="N1024" s="90"/>
      <c r="O1024" s="90"/>
      <c r="P1024" s="90"/>
      <c r="Q1024" s="90"/>
      <c r="R1024" s="90"/>
      <c r="S1024" s="90"/>
    </row>
    <row r="1025" spans="1:19" ht="19.8" x14ac:dyDescent="0.25">
      <c r="A1025" s="91"/>
      <c r="B1025" s="90"/>
      <c r="C1025" s="90"/>
      <c r="D1025" s="90"/>
      <c r="E1025" s="90"/>
      <c r="F1025" s="90"/>
      <c r="G1025" s="90"/>
      <c r="H1025" s="90"/>
      <c r="I1025" s="90"/>
      <c r="J1025" s="90"/>
      <c r="K1025" s="90"/>
      <c r="L1025" s="90"/>
      <c r="M1025" s="90"/>
      <c r="N1025" s="90"/>
      <c r="O1025" s="90"/>
      <c r="P1025" s="90"/>
      <c r="Q1025" s="90"/>
      <c r="R1025" s="90"/>
      <c r="S1025" s="90"/>
    </row>
    <row r="1026" spans="1:19" ht="19.8" x14ac:dyDescent="0.25">
      <c r="A1026" s="91"/>
      <c r="B1026" s="90"/>
      <c r="C1026" s="90"/>
      <c r="D1026" s="90"/>
      <c r="E1026" s="90"/>
      <c r="F1026" s="90"/>
      <c r="G1026" s="90"/>
      <c r="H1026" s="90"/>
      <c r="I1026" s="90"/>
      <c r="J1026" s="90"/>
      <c r="K1026" s="90"/>
      <c r="L1026" s="90"/>
      <c r="M1026" s="90"/>
      <c r="N1026" s="90"/>
      <c r="O1026" s="90"/>
      <c r="P1026" s="90"/>
      <c r="Q1026" s="90"/>
      <c r="R1026" s="90"/>
      <c r="S1026" s="90"/>
    </row>
  </sheetData>
  <sheetProtection algorithmName="SHA-512" hashValue="X9FVoa98QWccUAm8Tpk3Khebz183ksrMftzemUmsllWnYzVha/nhv8y5KusDiG73bvSVqmIQjl8wXagJ3cjpvA==" saltValue="eVR9FzKc9oZ5/LHPch3JFA==" spinCount="100000" sheet="1" objects="1" scenarios="1"/>
  <mergeCells count="14">
    <mergeCell ref="A6:J6"/>
    <mergeCell ref="A1:J1"/>
    <mergeCell ref="A2:J2"/>
    <mergeCell ref="A3:J3"/>
    <mergeCell ref="A4:J4"/>
    <mergeCell ref="A5:J5"/>
    <mergeCell ref="A11:J11"/>
    <mergeCell ref="A12:J12"/>
    <mergeCell ref="A13:J13"/>
    <mergeCell ref="A7:J7"/>
    <mergeCell ref="A8:A9"/>
    <mergeCell ref="B8:B9"/>
    <mergeCell ref="C8:E8"/>
    <mergeCell ref="F8:J8"/>
  </mergeCells>
  <hyperlinks>
    <hyperlink ref="L2" location="Index!A1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&amp;RPROFORMA - 12 D3</oddHeader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R1014"/>
  <sheetViews>
    <sheetView showGridLines="0" zoomScaleNormal="100" zoomScaleSheetLayoutView="50" workbookViewId="0">
      <pane xSplit="16" ySplit="8" topLeftCell="Q9" activePane="bottomRight" state="frozen"/>
      <selection activeCell="A8" sqref="A8:A9"/>
      <selection pane="topRight" activeCell="A8" sqref="A8:A9"/>
      <selection pane="bottomLeft" activeCell="A8" sqref="A8:A9"/>
      <selection pane="bottomRight" activeCell="R1" sqref="R1"/>
    </sheetView>
  </sheetViews>
  <sheetFormatPr defaultColWidth="9.109375" defaultRowHeight="13.2" x14ac:dyDescent="0.25"/>
  <cols>
    <col min="1" max="1" width="3.77734375" style="2" customWidth="1"/>
    <col min="2" max="2" width="20.77734375" style="1" customWidth="1"/>
    <col min="3" max="3" width="5.6640625" style="1" customWidth="1"/>
    <col min="4" max="16" width="8.77734375" style="1" customWidth="1"/>
    <col min="17" max="17" width="6.6640625" style="1" customWidth="1"/>
    <col min="18" max="18" width="18" style="2" bestFit="1" customWidth="1"/>
    <col min="19" max="22" width="25.6640625" style="2" customWidth="1"/>
    <col min="23" max="16384" width="9.109375" style="2"/>
  </cols>
  <sheetData>
    <row r="1" spans="1:18" ht="16.2" x14ac:dyDescent="0.25">
      <c r="A1" s="205" t="s">
        <v>137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R1" s="147" t="s">
        <v>89</v>
      </c>
    </row>
    <row r="2" spans="1:18" ht="17.399999999999999" x14ac:dyDescent="0.25">
      <c r="A2" s="205" t="s">
        <v>145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39"/>
      <c r="R2" s="137" t="s">
        <v>57</v>
      </c>
    </row>
    <row r="3" spans="1:18" ht="14.4" x14ac:dyDescent="0.25">
      <c r="A3" s="206" t="s">
        <v>146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75"/>
      <c r="R3" s="70"/>
    </row>
    <row r="4" spans="1:18" s="38" customFormat="1" ht="13.8" x14ac:dyDescent="0.25">
      <c r="A4" s="209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41"/>
    </row>
    <row r="5" spans="1:18" s="38" customFormat="1" ht="13.8" x14ac:dyDescent="0.25">
      <c r="A5" s="209" t="s">
        <v>147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41"/>
    </row>
    <row r="6" spans="1:18" ht="13.8" x14ac:dyDescent="0.25">
      <c r="A6" s="220" t="s">
        <v>151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4"/>
    </row>
    <row r="7" spans="1:18" ht="13.8" x14ac:dyDescent="0.25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4"/>
    </row>
    <row r="8" spans="1:18" ht="28.05" customHeight="1" x14ac:dyDescent="0.25">
      <c r="A8" s="66" t="s">
        <v>60</v>
      </c>
      <c r="B8" s="67" t="s">
        <v>0</v>
      </c>
      <c r="C8" s="67" t="s">
        <v>43</v>
      </c>
      <c r="D8" s="66" t="s">
        <v>35</v>
      </c>
      <c r="E8" s="66" t="s">
        <v>36</v>
      </c>
      <c r="F8" s="66" t="s">
        <v>14</v>
      </c>
      <c r="G8" s="66" t="s">
        <v>7</v>
      </c>
      <c r="H8" s="66" t="s">
        <v>8</v>
      </c>
      <c r="I8" s="66" t="s">
        <v>9</v>
      </c>
      <c r="J8" s="66" t="s">
        <v>10</v>
      </c>
      <c r="K8" s="66" t="s">
        <v>6</v>
      </c>
      <c r="L8" s="66" t="s">
        <v>5</v>
      </c>
      <c r="M8" s="66" t="s">
        <v>4</v>
      </c>
      <c r="N8" s="66" t="s">
        <v>3</v>
      </c>
      <c r="O8" s="66" t="s">
        <v>2</v>
      </c>
      <c r="P8" s="66" t="s">
        <v>56</v>
      </c>
    </row>
    <row r="9" spans="1:18" ht="49.95" customHeight="1" x14ac:dyDescent="0.25">
      <c r="A9" s="219">
        <v>1</v>
      </c>
      <c r="B9" s="218" t="s">
        <v>150</v>
      </c>
      <c r="C9" s="73" t="s">
        <v>30</v>
      </c>
      <c r="D9" s="73">
        <v>23</v>
      </c>
      <c r="E9" s="73">
        <v>23</v>
      </c>
      <c r="F9" s="154">
        <v>100</v>
      </c>
      <c r="G9" s="73">
        <v>24</v>
      </c>
      <c r="H9" s="73">
        <v>21</v>
      </c>
      <c r="I9" s="73">
        <v>21</v>
      </c>
      <c r="J9" s="73">
        <v>15</v>
      </c>
      <c r="K9" s="73">
        <v>7</v>
      </c>
      <c r="L9" s="73">
        <v>10</v>
      </c>
      <c r="M9" s="73">
        <v>10</v>
      </c>
      <c r="N9" s="73">
        <v>7</v>
      </c>
      <c r="O9" s="73">
        <v>0</v>
      </c>
      <c r="P9" s="154">
        <v>67.930000000000007</v>
      </c>
    </row>
    <row r="10" spans="1:18" ht="49.95" customHeight="1" x14ac:dyDescent="0.25">
      <c r="A10" s="219"/>
      <c r="B10" s="218"/>
      <c r="C10" s="73" t="s">
        <v>31</v>
      </c>
      <c r="D10" s="73">
        <v>16</v>
      </c>
      <c r="E10" s="73">
        <v>16</v>
      </c>
      <c r="F10" s="154">
        <v>100</v>
      </c>
      <c r="G10" s="73">
        <v>22</v>
      </c>
      <c r="H10" s="73">
        <v>16</v>
      </c>
      <c r="I10" s="73">
        <v>11</v>
      </c>
      <c r="J10" s="73">
        <v>11</v>
      </c>
      <c r="K10" s="73">
        <v>7</v>
      </c>
      <c r="L10" s="73">
        <v>4</v>
      </c>
      <c r="M10" s="73">
        <v>5</v>
      </c>
      <c r="N10" s="73">
        <v>4</v>
      </c>
      <c r="O10" s="73">
        <v>0</v>
      </c>
      <c r="P10" s="154">
        <v>72.34</v>
      </c>
    </row>
    <row r="11" spans="1:18" ht="49.95" customHeight="1" x14ac:dyDescent="0.25">
      <c r="A11" s="219"/>
      <c r="B11" s="218"/>
      <c r="C11" s="50" t="s">
        <v>42</v>
      </c>
      <c r="D11" s="50">
        <v>39</v>
      </c>
      <c r="E11" s="50">
        <v>39</v>
      </c>
      <c r="F11" s="153">
        <v>100</v>
      </c>
      <c r="G11" s="50">
        <v>46</v>
      </c>
      <c r="H11" s="50">
        <v>37</v>
      </c>
      <c r="I11" s="50">
        <v>32</v>
      </c>
      <c r="J11" s="50">
        <v>26</v>
      </c>
      <c r="K11" s="50">
        <v>14</v>
      </c>
      <c r="L11" s="50">
        <v>14</v>
      </c>
      <c r="M11" s="50">
        <v>15</v>
      </c>
      <c r="N11" s="50">
        <v>11</v>
      </c>
      <c r="O11" s="50">
        <v>0</v>
      </c>
      <c r="P11" s="153">
        <v>69.739999999999995</v>
      </c>
    </row>
    <row r="12" spans="1:18" s="13" customFormat="1" ht="10.199999999999999" x14ac:dyDescent="0.25">
      <c r="A12" s="215" t="s">
        <v>140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12"/>
    </row>
    <row r="13" spans="1:18" s="13" customFormat="1" ht="40.049999999999997" customHeight="1" x14ac:dyDescent="0.2">
      <c r="A13" s="203" t="s">
        <v>142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12"/>
    </row>
    <row r="14" spans="1:18" s="13" customFormat="1" ht="40.049999999999997" customHeight="1" x14ac:dyDescent="0.25">
      <c r="A14" s="201" t="s">
        <v>143</v>
      </c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12"/>
    </row>
    <row r="995" spans="1:17" ht="19.8" x14ac:dyDescent="0.25">
      <c r="A995" s="76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</row>
    <row r="996" spans="1:17" ht="19.8" x14ac:dyDescent="0.25">
      <c r="A996" s="77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</row>
    <row r="997" spans="1:17" ht="19.8" x14ac:dyDescent="0.25">
      <c r="A997" s="77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</row>
    <row r="998" spans="1:17" ht="19.8" x14ac:dyDescent="0.25">
      <c r="A998" s="77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</row>
    <row r="999" spans="1:17" ht="19.8" x14ac:dyDescent="0.25">
      <c r="A999" s="77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</row>
    <row r="1000" spans="1:17" ht="19.8" x14ac:dyDescent="0.25">
      <c r="A1000" s="77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</row>
    <row r="1001" spans="1:17" ht="19.8" x14ac:dyDescent="0.25">
      <c r="A1001" s="77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</row>
    <row r="1002" spans="1:17" ht="19.8" x14ac:dyDescent="0.25">
      <c r="A1002" s="77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</row>
    <row r="1003" spans="1:17" ht="19.8" x14ac:dyDescent="0.25">
      <c r="A1003" s="77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</row>
    <row r="1004" spans="1:17" ht="19.8" x14ac:dyDescent="0.25">
      <c r="A1004" s="77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</row>
    <row r="1005" spans="1:17" ht="19.8" x14ac:dyDescent="0.25">
      <c r="A1005" s="77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</row>
    <row r="1006" spans="1:17" ht="19.8" x14ac:dyDescent="0.25">
      <c r="A1006" s="77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</row>
    <row r="1007" spans="1:17" ht="19.8" x14ac:dyDescent="0.25">
      <c r="A1007" s="77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</row>
    <row r="1008" spans="1:17" ht="19.8" x14ac:dyDescent="0.25">
      <c r="A1008" s="77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</row>
    <row r="1009" spans="1:17" ht="19.8" x14ac:dyDescent="0.25">
      <c r="A1009" s="77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</row>
    <row r="1010" spans="1:17" ht="19.8" x14ac:dyDescent="0.25">
      <c r="A1010" s="77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</row>
    <row r="1011" spans="1:17" ht="19.8" x14ac:dyDescent="0.25">
      <c r="A1011" s="77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</row>
    <row r="1012" spans="1:17" ht="19.8" x14ac:dyDescent="0.25">
      <c r="A1012" s="77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</row>
    <row r="1013" spans="1:17" ht="19.8" x14ac:dyDescent="0.25">
      <c r="A1013" s="77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</row>
    <row r="1014" spans="1:17" ht="19.8" x14ac:dyDescent="0.25">
      <c r="A1014" s="77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</row>
  </sheetData>
  <sheetProtection algorithmName="SHA-512" hashValue="GbHu9Eua10zIraCXwi39jjm7Fuu2BlMpZFpJDmvr/xFmPWnB1acQC9iwaK6zwwkKTdEscP0tYnxSrWpM9rZsxA==" saltValue="RAb5jeXRgii43tQJwz1Dgg==" spinCount="100000" sheet="1" objects="1" scenarios="1"/>
  <mergeCells count="12">
    <mergeCell ref="A6:P6"/>
    <mergeCell ref="A1:P1"/>
    <mergeCell ref="A2:P2"/>
    <mergeCell ref="A3:P3"/>
    <mergeCell ref="A4:P4"/>
    <mergeCell ref="A5:P5"/>
    <mergeCell ref="A12:P12"/>
    <mergeCell ref="A13:P13"/>
    <mergeCell ref="A14:P14"/>
    <mergeCell ref="A7:P7"/>
    <mergeCell ref="B9:B11"/>
    <mergeCell ref="A9:A11"/>
  </mergeCells>
  <phoneticPr fontId="0" type="noConversion"/>
  <hyperlinks>
    <hyperlink ref="R2" location="Index!A1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&amp;RPROFORMA - 10 B</oddHeader>
    <oddFooter>Page &amp;P of &amp;N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26"/>
  <sheetViews>
    <sheetView showGridLines="0" zoomScaleNormal="100" workbookViewId="0">
      <pane xSplit="10" ySplit="9" topLeftCell="K10" activePane="bottomRight" state="frozen"/>
      <selection activeCell="A8" sqref="A8:A9"/>
      <selection pane="topRight" activeCell="A8" sqref="A8:A9"/>
      <selection pane="bottomLeft" activeCell="A8" sqref="A8:A9"/>
      <selection pane="bottomRight" activeCell="L1" sqref="L1"/>
    </sheetView>
  </sheetViews>
  <sheetFormatPr defaultColWidth="9.109375" defaultRowHeight="13.2" x14ac:dyDescent="0.25"/>
  <cols>
    <col min="1" max="1" width="3.77734375" style="25" customWidth="1"/>
    <col min="2" max="2" width="30.77734375" style="26" customWidth="1"/>
    <col min="3" max="10" width="8.77734375" style="27" customWidth="1"/>
    <col min="11" max="11" width="5.77734375" style="27" customWidth="1"/>
    <col min="12" max="12" width="19.33203125" style="27" bestFit="1" customWidth="1"/>
    <col min="13" max="15" width="10.6640625" style="27" customWidth="1"/>
    <col min="16" max="16" width="10.6640625" style="26" customWidth="1"/>
    <col min="17" max="19" width="10.6640625" style="27" customWidth="1"/>
    <col min="20" max="21" width="10.6640625" style="18" customWidth="1"/>
    <col min="22" max="24" width="25.6640625" style="18" customWidth="1"/>
    <col min="25" max="16384" width="9.109375" style="18"/>
  </cols>
  <sheetData>
    <row r="1" spans="1:21" s="58" customFormat="1" ht="16.2" x14ac:dyDescent="0.25">
      <c r="A1" s="227" t="s">
        <v>137</v>
      </c>
      <c r="B1" s="227"/>
      <c r="C1" s="227"/>
      <c r="D1" s="227"/>
      <c r="E1" s="227"/>
      <c r="F1" s="227"/>
      <c r="G1" s="227"/>
      <c r="H1" s="227"/>
      <c r="I1" s="227"/>
      <c r="J1" s="227"/>
      <c r="K1" s="80"/>
      <c r="L1" s="149" t="s">
        <v>123</v>
      </c>
      <c r="M1" s="81"/>
      <c r="N1" s="81"/>
      <c r="O1" s="81"/>
      <c r="P1" s="81"/>
      <c r="Q1" s="81"/>
      <c r="R1" s="81"/>
      <c r="S1" s="81"/>
      <c r="T1" s="81"/>
      <c r="U1" s="81"/>
    </row>
    <row r="2" spans="1:21" s="58" customFormat="1" ht="17.399999999999999" x14ac:dyDescent="0.25">
      <c r="A2" s="227" t="s">
        <v>145</v>
      </c>
      <c r="B2" s="227"/>
      <c r="C2" s="227"/>
      <c r="D2" s="227"/>
      <c r="E2" s="227"/>
      <c r="F2" s="227"/>
      <c r="G2" s="227"/>
      <c r="H2" s="227"/>
      <c r="I2" s="227"/>
      <c r="J2" s="227"/>
      <c r="K2" s="82"/>
      <c r="L2" s="137" t="s">
        <v>57</v>
      </c>
      <c r="M2" s="81"/>
      <c r="N2" s="81"/>
      <c r="O2" s="81"/>
      <c r="P2" s="81"/>
      <c r="Q2" s="81"/>
      <c r="R2" s="81"/>
      <c r="S2" s="81"/>
      <c r="T2" s="81"/>
      <c r="U2" s="81"/>
    </row>
    <row r="3" spans="1:21" s="58" customFormat="1" ht="13.8" x14ac:dyDescent="0.2">
      <c r="A3" s="228" t="s">
        <v>146</v>
      </c>
      <c r="B3" s="229"/>
      <c r="C3" s="229"/>
      <c r="D3" s="229"/>
      <c r="E3" s="229"/>
      <c r="F3" s="229"/>
      <c r="G3" s="229"/>
      <c r="H3" s="229"/>
      <c r="I3" s="229"/>
      <c r="J3" s="229"/>
      <c r="K3" s="83"/>
      <c r="L3" s="84"/>
      <c r="M3" s="84"/>
      <c r="N3" s="84"/>
      <c r="O3" s="84"/>
      <c r="P3" s="84"/>
      <c r="Q3" s="84"/>
      <c r="R3" s="84"/>
      <c r="S3" s="84"/>
      <c r="T3" s="84"/>
      <c r="U3" s="84"/>
    </row>
    <row r="4" spans="1:21" s="58" customFormat="1" ht="13.8" x14ac:dyDescent="0.25">
      <c r="A4" s="230"/>
      <c r="B4" s="231"/>
      <c r="C4" s="231"/>
      <c r="D4" s="231"/>
      <c r="E4" s="231"/>
      <c r="F4" s="231"/>
      <c r="G4" s="231"/>
      <c r="H4" s="231"/>
      <c r="I4" s="231"/>
      <c r="J4" s="23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</row>
    <row r="5" spans="1:21" s="58" customFormat="1" ht="13.8" x14ac:dyDescent="0.25">
      <c r="A5" s="232" t="s">
        <v>147</v>
      </c>
      <c r="B5" s="231"/>
      <c r="C5" s="231"/>
      <c r="D5" s="231"/>
      <c r="E5" s="231"/>
      <c r="F5" s="231"/>
      <c r="G5" s="231"/>
      <c r="H5" s="231"/>
      <c r="I5" s="231"/>
      <c r="J5" s="231"/>
      <c r="K5" s="85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1" s="58" customFormat="1" ht="13.8" x14ac:dyDescent="0.25">
      <c r="A6" s="225" t="s">
        <v>206</v>
      </c>
      <c r="B6" s="226"/>
      <c r="C6" s="226"/>
      <c r="D6" s="226"/>
      <c r="E6" s="226"/>
      <c r="F6" s="226"/>
      <c r="G6" s="226"/>
      <c r="H6" s="226"/>
      <c r="I6" s="226"/>
      <c r="J6" s="226"/>
      <c r="K6" s="86"/>
      <c r="L6" s="87"/>
      <c r="M6" s="87"/>
      <c r="N6" s="87"/>
      <c r="O6" s="81"/>
      <c r="P6" s="81"/>
      <c r="Q6" s="81"/>
      <c r="R6" s="81"/>
      <c r="S6" s="81"/>
      <c r="T6" s="81"/>
      <c r="U6" s="81"/>
    </row>
    <row r="7" spans="1:21" s="58" customFormat="1" ht="13.8" x14ac:dyDescent="0.25">
      <c r="A7" s="232"/>
      <c r="B7" s="231"/>
      <c r="C7" s="231"/>
      <c r="D7" s="231"/>
      <c r="E7" s="231"/>
      <c r="F7" s="231"/>
      <c r="G7" s="231"/>
      <c r="H7" s="231"/>
      <c r="I7" s="231"/>
      <c r="J7" s="23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</row>
    <row r="8" spans="1:21" s="20" customFormat="1" ht="15" customHeight="1" x14ac:dyDescent="0.25">
      <c r="A8" s="236" t="s">
        <v>54</v>
      </c>
      <c r="B8" s="236" t="s">
        <v>0</v>
      </c>
      <c r="C8" s="237" t="s">
        <v>49</v>
      </c>
      <c r="D8" s="237"/>
      <c r="E8" s="237"/>
      <c r="F8" s="237" t="s">
        <v>20</v>
      </c>
      <c r="G8" s="237"/>
      <c r="H8" s="237"/>
      <c r="I8" s="237"/>
      <c r="J8" s="237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</row>
    <row r="9" spans="1:21" s="20" customFormat="1" ht="15" customHeight="1" x14ac:dyDescent="0.25">
      <c r="A9" s="237"/>
      <c r="B9" s="236"/>
      <c r="C9" s="74" t="s">
        <v>50</v>
      </c>
      <c r="D9" s="74" t="s">
        <v>51</v>
      </c>
      <c r="E9" s="74" t="s">
        <v>52</v>
      </c>
      <c r="F9" s="74" t="s">
        <v>50</v>
      </c>
      <c r="G9" s="74" t="s">
        <v>25</v>
      </c>
      <c r="H9" s="74" t="s">
        <v>51</v>
      </c>
      <c r="I9" s="74" t="s">
        <v>25</v>
      </c>
      <c r="J9" s="74" t="s">
        <v>52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</row>
    <row r="10" spans="1:21" s="20" customFormat="1" ht="49.95" customHeight="1" x14ac:dyDescent="0.25">
      <c r="A10" s="71">
        <v>1</v>
      </c>
      <c r="B10" s="169" t="s">
        <v>170</v>
      </c>
      <c r="C10" s="71"/>
      <c r="D10" s="71"/>
      <c r="E10" s="71">
        <v>0</v>
      </c>
      <c r="F10" s="71"/>
      <c r="G10" s="156"/>
      <c r="H10" s="71"/>
      <c r="I10" s="156"/>
      <c r="J10" s="71">
        <v>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x14ac:dyDescent="0.25">
      <c r="A11" s="233" t="s">
        <v>140</v>
      </c>
      <c r="B11" s="233"/>
      <c r="C11" s="233"/>
      <c r="D11" s="233"/>
      <c r="E11" s="233"/>
      <c r="F11" s="233"/>
      <c r="G11" s="233"/>
      <c r="H11" s="233"/>
      <c r="I11" s="233"/>
      <c r="J11" s="233"/>
      <c r="K11" s="88"/>
      <c r="L11" s="17"/>
      <c r="M11" s="17"/>
      <c r="N11" s="17"/>
      <c r="O11" s="17"/>
      <c r="P11" s="17"/>
      <c r="Q11" s="17"/>
      <c r="R11" s="17"/>
      <c r="S11" s="17"/>
      <c r="T11" s="17"/>
      <c r="U11" s="16"/>
    </row>
    <row r="12" spans="1:21" s="20" customFormat="1" ht="40.049999999999997" customHeight="1" x14ac:dyDescent="0.25">
      <c r="A12" s="254" t="s">
        <v>142</v>
      </c>
      <c r="B12" s="255"/>
      <c r="C12" s="255"/>
      <c r="D12" s="255"/>
      <c r="E12" s="255"/>
      <c r="F12" s="255"/>
      <c r="G12" s="255"/>
      <c r="H12" s="255"/>
      <c r="I12" s="255"/>
      <c r="J12" s="255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20" customFormat="1" ht="40.049999999999997" customHeight="1" x14ac:dyDescent="0.25">
      <c r="A13" s="234" t="s">
        <v>143</v>
      </c>
      <c r="B13" s="235"/>
      <c r="C13" s="235"/>
      <c r="D13" s="235"/>
      <c r="E13" s="235"/>
      <c r="F13" s="235"/>
      <c r="G13" s="235"/>
      <c r="H13" s="235"/>
      <c r="I13" s="235"/>
      <c r="J13" s="235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6"/>
    </row>
    <row r="15" spans="1:21" x14ac:dyDescent="0.25">
      <c r="A15" s="17"/>
      <c r="B15" s="17"/>
      <c r="C15" s="16"/>
      <c r="D15" s="16"/>
      <c r="E15" s="16"/>
      <c r="F15" s="16"/>
      <c r="G15" s="16"/>
      <c r="H15" s="16"/>
      <c r="I15" s="16"/>
      <c r="J15" s="17"/>
      <c r="K15" s="17"/>
      <c r="L15" s="17"/>
      <c r="M15" s="16"/>
      <c r="N15" s="17"/>
      <c r="O15" s="17"/>
      <c r="P15" s="17"/>
      <c r="Q15" s="17"/>
      <c r="R15" s="17"/>
      <c r="S15" s="17"/>
      <c r="T15" s="17"/>
      <c r="U15" s="16"/>
    </row>
    <row r="16" spans="1:2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x14ac:dyDescent="0.2">
      <c r="A20" s="17"/>
      <c r="B20" s="21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22"/>
      <c r="N21" s="22"/>
      <c r="O21" s="22"/>
      <c r="P21" s="23"/>
      <c r="Q21" s="22"/>
      <c r="R21" s="22"/>
      <c r="S21" s="22"/>
      <c r="T21" s="24"/>
      <c r="U21" s="24"/>
    </row>
    <row r="22" spans="1:21" x14ac:dyDescent="0.25">
      <c r="A22" s="17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  <c r="Q22" s="22"/>
      <c r="R22" s="22"/>
      <c r="S22" s="22"/>
      <c r="T22" s="24"/>
      <c r="U22" s="24"/>
    </row>
    <row r="23" spans="1:21" x14ac:dyDescent="0.25">
      <c r="A23" s="17"/>
      <c r="B23" s="23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  <c r="Q23" s="22"/>
      <c r="R23" s="22"/>
      <c r="S23" s="22"/>
      <c r="T23" s="24"/>
      <c r="U23" s="24"/>
    </row>
    <row r="24" spans="1:21" x14ac:dyDescent="0.25">
      <c r="A24" s="17"/>
      <c r="B24" s="23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  <c r="Q24" s="22"/>
      <c r="R24" s="22"/>
      <c r="S24" s="22"/>
      <c r="T24" s="24"/>
      <c r="U24" s="24"/>
    </row>
    <row r="25" spans="1:21" x14ac:dyDescent="0.25">
      <c r="A25" s="17"/>
      <c r="B25" s="23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22"/>
      <c r="R25" s="22"/>
      <c r="S25" s="22"/>
      <c r="T25" s="24"/>
      <c r="U25" s="24"/>
    </row>
    <row r="1007" spans="1:19" ht="19.8" x14ac:dyDescent="0.25">
      <c r="A1007" s="89"/>
      <c r="B1007" s="90"/>
      <c r="C1007" s="90"/>
      <c r="D1007" s="90"/>
      <c r="E1007" s="90"/>
      <c r="F1007" s="90"/>
      <c r="G1007" s="90"/>
      <c r="H1007" s="90"/>
      <c r="I1007" s="90"/>
      <c r="J1007" s="90"/>
      <c r="K1007" s="90"/>
      <c r="L1007" s="90"/>
      <c r="M1007" s="90"/>
      <c r="N1007" s="90"/>
      <c r="O1007" s="90"/>
      <c r="P1007" s="90"/>
      <c r="Q1007" s="90"/>
      <c r="R1007" s="90"/>
      <c r="S1007" s="90"/>
    </row>
    <row r="1008" spans="1:19" ht="19.8" x14ac:dyDescent="0.25">
      <c r="A1008" s="91"/>
      <c r="B1008" s="90"/>
      <c r="C1008" s="90"/>
      <c r="D1008" s="90"/>
      <c r="E1008" s="90"/>
      <c r="F1008" s="90"/>
      <c r="G1008" s="90"/>
      <c r="H1008" s="90"/>
      <c r="I1008" s="90"/>
      <c r="J1008" s="90"/>
      <c r="K1008" s="90"/>
      <c r="L1008" s="90"/>
      <c r="M1008" s="90"/>
      <c r="N1008" s="90"/>
      <c r="O1008" s="90"/>
      <c r="P1008" s="90"/>
      <c r="Q1008" s="90"/>
      <c r="R1008" s="90"/>
      <c r="S1008" s="90"/>
    </row>
    <row r="1009" spans="1:19" ht="19.8" x14ac:dyDescent="0.25">
      <c r="A1009" s="91"/>
      <c r="B1009" s="90"/>
      <c r="C1009" s="90"/>
      <c r="D1009" s="90"/>
      <c r="E1009" s="90"/>
      <c r="F1009" s="90"/>
      <c r="G1009" s="90"/>
      <c r="H1009" s="90"/>
      <c r="I1009" s="90"/>
      <c r="J1009" s="90"/>
      <c r="K1009" s="90"/>
      <c r="L1009" s="90"/>
      <c r="M1009" s="90"/>
      <c r="N1009" s="90"/>
      <c r="O1009" s="90"/>
      <c r="P1009" s="90"/>
      <c r="Q1009" s="90"/>
      <c r="R1009" s="90"/>
      <c r="S1009" s="90"/>
    </row>
    <row r="1010" spans="1:19" ht="19.8" x14ac:dyDescent="0.25">
      <c r="A1010" s="91"/>
      <c r="B1010" s="90"/>
      <c r="C1010" s="90"/>
      <c r="D1010" s="90"/>
      <c r="E1010" s="90"/>
      <c r="F1010" s="90"/>
      <c r="G1010" s="90"/>
      <c r="H1010" s="90"/>
      <c r="I1010" s="90"/>
      <c r="J1010" s="90"/>
      <c r="K1010" s="90"/>
      <c r="L1010" s="90"/>
      <c r="M1010" s="90"/>
      <c r="N1010" s="90"/>
      <c r="O1010" s="90"/>
      <c r="P1010" s="90"/>
      <c r="Q1010" s="90"/>
      <c r="R1010" s="90"/>
      <c r="S1010" s="90"/>
    </row>
    <row r="1011" spans="1:19" ht="19.8" x14ac:dyDescent="0.25">
      <c r="A1011" s="91"/>
      <c r="B1011" s="90"/>
      <c r="C1011" s="90"/>
      <c r="D1011" s="90"/>
      <c r="E1011" s="90"/>
      <c r="F1011" s="90"/>
      <c r="G1011" s="90"/>
      <c r="H1011" s="90"/>
      <c r="I1011" s="90"/>
      <c r="J1011" s="90"/>
      <c r="K1011" s="90"/>
      <c r="L1011" s="90"/>
      <c r="M1011" s="90"/>
      <c r="N1011" s="90"/>
      <c r="O1011" s="90"/>
      <c r="P1011" s="90"/>
      <c r="Q1011" s="90"/>
      <c r="R1011" s="90"/>
      <c r="S1011" s="90"/>
    </row>
    <row r="1012" spans="1:19" ht="19.8" x14ac:dyDescent="0.25">
      <c r="A1012" s="91"/>
      <c r="B1012" s="90"/>
      <c r="C1012" s="90"/>
      <c r="D1012" s="90"/>
      <c r="E1012" s="90"/>
      <c r="F1012" s="90"/>
      <c r="G1012" s="90"/>
      <c r="H1012" s="90"/>
      <c r="I1012" s="90"/>
      <c r="J1012" s="90"/>
      <c r="K1012" s="90"/>
      <c r="L1012" s="90"/>
      <c r="M1012" s="90"/>
      <c r="N1012" s="90"/>
      <c r="O1012" s="90"/>
      <c r="P1012" s="90"/>
      <c r="Q1012" s="90"/>
      <c r="R1012" s="90"/>
      <c r="S1012" s="90"/>
    </row>
    <row r="1013" spans="1:19" ht="19.8" x14ac:dyDescent="0.25">
      <c r="A1013" s="91"/>
      <c r="B1013" s="90"/>
      <c r="C1013" s="90"/>
      <c r="D1013" s="90"/>
      <c r="E1013" s="90"/>
      <c r="F1013" s="90"/>
      <c r="G1013" s="90"/>
      <c r="H1013" s="90"/>
      <c r="I1013" s="90"/>
      <c r="J1013" s="90"/>
      <c r="K1013" s="90"/>
      <c r="L1013" s="90"/>
      <c r="M1013" s="90"/>
      <c r="N1013" s="90"/>
      <c r="O1013" s="90"/>
      <c r="P1013" s="90"/>
      <c r="Q1013" s="90"/>
      <c r="R1013" s="90"/>
      <c r="S1013" s="90"/>
    </row>
    <row r="1014" spans="1:19" ht="19.8" x14ac:dyDescent="0.25">
      <c r="A1014" s="91"/>
      <c r="B1014" s="90"/>
      <c r="C1014" s="90"/>
      <c r="D1014" s="90"/>
      <c r="E1014" s="90"/>
      <c r="F1014" s="90"/>
      <c r="G1014" s="90"/>
      <c r="H1014" s="90"/>
      <c r="I1014" s="90"/>
      <c r="J1014" s="90"/>
      <c r="K1014" s="90"/>
      <c r="L1014" s="90"/>
      <c r="M1014" s="90"/>
      <c r="N1014" s="90"/>
      <c r="O1014" s="90"/>
      <c r="P1014" s="90"/>
      <c r="Q1014" s="90"/>
      <c r="R1014" s="90"/>
      <c r="S1014" s="90"/>
    </row>
    <row r="1015" spans="1:19" ht="19.8" x14ac:dyDescent="0.25">
      <c r="A1015" s="91"/>
      <c r="B1015" s="90"/>
      <c r="C1015" s="90"/>
      <c r="D1015" s="90"/>
      <c r="E1015" s="90"/>
      <c r="F1015" s="90"/>
      <c r="G1015" s="90"/>
      <c r="H1015" s="90"/>
      <c r="I1015" s="90"/>
      <c r="J1015" s="90"/>
      <c r="K1015" s="90"/>
      <c r="L1015" s="90"/>
      <c r="M1015" s="90"/>
      <c r="N1015" s="90"/>
      <c r="O1015" s="90"/>
      <c r="P1015" s="90"/>
      <c r="Q1015" s="90"/>
      <c r="R1015" s="90"/>
      <c r="S1015" s="90"/>
    </row>
    <row r="1016" spans="1:19" ht="19.8" x14ac:dyDescent="0.25">
      <c r="A1016" s="91"/>
      <c r="B1016" s="90"/>
      <c r="C1016" s="90"/>
      <c r="D1016" s="90"/>
      <c r="E1016" s="90"/>
      <c r="F1016" s="90"/>
      <c r="G1016" s="90"/>
      <c r="H1016" s="90"/>
      <c r="I1016" s="90"/>
      <c r="J1016" s="90"/>
      <c r="K1016" s="90"/>
      <c r="L1016" s="90"/>
      <c r="M1016" s="90"/>
      <c r="N1016" s="90"/>
      <c r="O1016" s="90"/>
      <c r="P1016" s="90"/>
      <c r="Q1016" s="90"/>
      <c r="R1016" s="90"/>
      <c r="S1016" s="90"/>
    </row>
    <row r="1017" spans="1:19" ht="19.8" x14ac:dyDescent="0.25">
      <c r="A1017" s="91"/>
      <c r="B1017" s="90"/>
      <c r="C1017" s="90"/>
      <c r="D1017" s="90"/>
      <c r="E1017" s="90"/>
      <c r="F1017" s="90"/>
      <c r="G1017" s="90"/>
      <c r="H1017" s="90"/>
      <c r="I1017" s="90"/>
      <c r="J1017" s="90"/>
      <c r="K1017" s="90"/>
      <c r="L1017" s="90"/>
      <c r="M1017" s="90"/>
      <c r="N1017" s="90"/>
      <c r="O1017" s="90"/>
      <c r="P1017" s="90"/>
      <c r="Q1017" s="90"/>
      <c r="R1017" s="90"/>
      <c r="S1017" s="90"/>
    </row>
    <row r="1018" spans="1:19" ht="19.8" x14ac:dyDescent="0.25">
      <c r="A1018" s="91"/>
      <c r="B1018" s="90"/>
      <c r="C1018" s="90"/>
      <c r="D1018" s="90"/>
      <c r="E1018" s="90"/>
      <c r="F1018" s="90"/>
      <c r="G1018" s="90"/>
      <c r="H1018" s="90"/>
      <c r="I1018" s="90"/>
      <c r="J1018" s="90"/>
      <c r="K1018" s="90"/>
      <c r="L1018" s="90"/>
      <c r="M1018" s="90"/>
      <c r="N1018" s="90"/>
      <c r="O1018" s="90"/>
      <c r="P1018" s="90"/>
      <c r="Q1018" s="90"/>
      <c r="R1018" s="90"/>
      <c r="S1018" s="90"/>
    </row>
    <row r="1019" spans="1:19" ht="19.8" x14ac:dyDescent="0.25">
      <c r="A1019" s="91"/>
      <c r="B1019" s="90"/>
      <c r="C1019" s="90"/>
      <c r="D1019" s="90"/>
      <c r="E1019" s="90"/>
      <c r="F1019" s="90"/>
      <c r="G1019" s="90"/>
      <c r="H1019" s="90"/>
      <c r="I1019" s="90"/>
      <c r="J1019" s="90"/>
      <c r="K1019" s="90"/>
      <c r="L1019" s="90"/>
      <c r="M1019" s="90"/>
      <c r="N1019" s="90"/>
      <c r="O1019" s="90"/>
      <c r="P1019" s="90"/>
      <c r="Q1019" s="90"/>
      <c r="R1019" s="90"/>
      <c r="S1019" s="90"/>
    </row>
    <row r="1020" spans="1:19" ht="19.8" x14ac:dyDescent="0.25">
      <c r="A1020" s="91"/>
      <c r="B1020" s="90"/>
      <c r="C1020" s="90"/>
      <c r="D1020" s="90"/>
      <c r="E1020" s="90"/>
      <c r="F1020" s="90"/>
      <c r="G1020" s="90"/>
      <c r="H1020" s="90"/>
      <c r="I1020" s="90"/>
      <c r="J1020" s="90"/>
      <c r="K1020" s="90"/>
      <c r="L1020" s="90"/>
      <c r="M1020" s="90"/>
      <c r="N1020" s="90"/>
      <c r="O1020" s="90"/>
      <c r="P1020" s="90"/>
      <c r="Q1020" s="90"/>
      <c r="R1020" s="90"/>
      <c r="S1020" s="90"/>
    </row>
    <row r="1021" spans="1:19" ht="19.8" x14ac:dyDescent="0.25">
      <c r="A1021" s="91"/>
      <c r="B1021" s="90"/>
      <c r="C1021" s="90"/>
      <c r="D1021" s="90"/>
      <c r="E1021" s="90"/>
      <c r="F1021" s="90"/>
      <c r="G1021" s="90"/>
      <c r="H1021" s="90"/>
      <c r="I1021" s="90"/>
      <c r="J1021" s="90"/>
      <c r="K1021" s="90"/>
      <c r="L1021" s="90"/>
      <c r="M1021" s="90"/>
      <c r="N1021" s="90"/>
      <c r="O1021" s="90"/>
      <c r="P1021" s="90"/>
      <c r="Q1021" s="90"/>
      <c r="R1021" s="90"/>
      <c r="S1021" s="90"/>
    </row>
    <row r="1022" spans="1:19" ht="19.8" x14ac:dyDescent="0.25">
      <c r="A1022" s="91"/>
      <c r="B1022" s="90"/>
      <c r="C1022" s="90"/>
      <c r="D1022" s="90"/>
      <c r="E1022" s="90"/>
      <c r="F1022" s="90"/>
      <c r="G1022" s="90"/>
      <c r="H1022" s="90"/>
      <c r="I1022" s="90"/>
      <c r="J1022" s="90"/>
      <c r="K1022" s="90"/>
      <c r="L1022" s="90"/>
      <c r="M1022" s="90"/>
      <c r="N1022" s="90"/>
      <c r="O1022" s="90"/>
      <c r="P1022" s="90"/>
      <c r="Q1022" s="90"/>
      <c r="R1022" s="90"/>
      <c r="S1022" s="90"/>
    </row>
    <row r="1023" spans="1:19" ht="19.8" x14ac:dyDescent="0.25">
      <c r="A1023" s="91"/>
      <c r="B1023" s="90"/>
      <c r="C1023" s="90"/>
      <c r="D1023" s="90"/>
      <c r="E1023" s="90"/>
      <c r="F1023" s="90"/>
      <c r="G1023" s="90"/>
      <c r="H1023" s="90"/>
      <c r="I1023" s="90"/>
      <c r="J1023" s="90"/>
      <c r="K1023" s="90"/>
      <c r="L1023" s="90"/>
      <c r="M1023" s="90"/>
      <c r="N1023" s="90"/>
      <c r="O1023" s="90"/>
      <c r="P1023" s="90"/>
      <c r="Q1023" s="90"/>
      <c r="R1023" s="90"/>
      <c r="S1023" s="90"/>
    </row>
    <row r="1024" spans="1:19" ht="19.8" x14ac:dyDescent="0.25">
      <c r="A1024" s="91"/>
      <c r="B1024" s="90"/>
      <c r="C1024" s="90"/>
      <c r="D1024" s="90"/>
      <c r="E1024" s="90"/>
      <c r="F1024" s="90"/>
      <c r="G1024" s="90"/>
      <c r="H1024" s="90"/>
      <c r="I1024" s="90"/>
      <c r="J1024" s="90"/>
      <c r="K1024" s="90"/>
      <c r="L1024" s="90"/>
      <c r="M1024" s="90"/>
      <c r="N1024" s="90"/>
      <c r="O1024" s="90"/>
      <c r="P1024" s="90"/>
      <c r="Q1024" s="90"/>
      <c r="R1024" s="90"/>
      <c r="S1024" s="90"/>
    </row>
    <row r="1025" spans="1:19" ht="19.8" x14ac:dyDescent="0.25">
      <c r="A1025" s="91"/>
      <c r="B1025" s="90"/>
      <c r="C1025" s="90"/>
      <c r="D1025" s="90"/>
      <c r="E1025" s="90"/>
      <c r="F1025" s="90"/>
      <c r="G1025" s="90"/>
      <c r="H1025" s="90"/>
      <c r="I1025" s="90"/>
      <c r="J1025" s="90"/>
      <c r="K1025" s="90"/>
      <c r="L1025" s="90"/>
      <c r="M1025" s="90"/>
      <c r="N1025" s="90"/>
      <c r="O1025" s="90"/>
      <c r="P1025" s="90"/>
      <c r="Q1025" s="90"/>
      <c r="R1025" s="90"/>
      <c r="S1025" s="90"/>
    </row>
    <row r="1026" spans="1:19" ht="19.8" x14ac:dyDescent="0.25">
      <c r="A1026" s="91"/>
      <c r="B1026" s="90"/>
      <c r="C1026" s="90"/>
      <c r="D1026" s="90"/>
      <c r="E1026" s="90"/>
      <c r="F1026" s="90"/>
      <c r="G1026" s="90"/>
      <c r="H1026" s="90"/>
      <c r="I1026" s="90"/>
      <c r="J1026" s="90"/>
      <c r="K1026" s="90"/>
      <c r="L1026" s="90"/>
      <c r="M1026" s="90"/>
      <c r="N1026" s="90"/>
      <c r="O1026" s="90"/>
      <c r="P1026" s="90"/>
      <c r="Q1026" s="90"/>
      <c r="R1026" s="90"/>
      <c r="S1026" s="90"/>
    </row>
  </sheetData>
  <sheetProtection algorithmName="SHA-512" hashValue="mAO3600f2B+nlMJaltG+LqznWtDvdMbCOoVd2N8WJh86mDqqxat11OnSBwXqjx2uWE9X8OaNCLWOhNKMwkcCbw==" saltValue="EWA9dM+gcWOg5cqo5UNFwA==" spinCount="100000" sheet="1" objects="1" scenarios="1"/>
  <mergeCells count="14">
    <mergeCell ref="A6:J6"/>
    <mergeCell ref="A1:J1"/>
    <mergeCell ref="A2:J2"/>
    <mergeCell ref="A3:J3"/>
    <mergeCell ref="A4:J4"/>
    <mergeCell ref="A5:J5"/>
    <mergeCell ref="A11:J11"/>
    <mergeCell ref="A12:J12"/>
    <mergeCell ref="A13:J13"/>
    <mergeCell ref="A7:J7"/>
    <mergeCell ref="A8:A9"/>
    <mergeCell ref="B8:B9"/>
    <mergeCell ref="C8:E8"/>
    <mergeCell ref="F8:J8"/>
  </mergeCells>
  <hyperlinks>
    <hyperlink ref="L2" location="Index!A1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&amp;RPROFORMA - 12 D4</oddHeader>
    <oddFooter>Page &amp;P of &amp;N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17"/>
  <sheetViews>
    <sheetView showGridLines="0" zoomScaleNormal="100" workbookViewId="0">
      <pane xSplit="5" ySplit="8" topLeftCell="F9" activePane="bottomRight" state="frozen"/>
      <selection activeCell="A8" sqref="A8"/>
      <selection pane="topRight" activeCell="A8" sqref="A8"/>
      <selection pane="bottomLeft" activeCell="A8" sqref="A8"/>
      <selection pane="bottomRight" activeCell="G1" sqref="G1"/>
    </sheetView>
  </sheetViews>
  <sheetFormatPr defaultColWidth="9.109375" defaultRowHeight="13.2" x14ac:dyDescent="0.25"/>
  <cols>
    <col min="1" max="1" width="7.77734375" style="97" customWidth="1"/>
    <col min="2" max="2" width="25.77734375" style="97" customWidth="1"/>
    <col min="3" max="3" width="45.77734375" style="97" customWidth="1"/>
    <col min="4" max="4" width="14.33203125" style="97" customWidth="1"/>
    <col min="5" max="5" width="10.33203125" style="97" customWidth="1"/>
    <col min="6" max="6" width="5.77734375" style="97" customWidth="1"/>
    <col min="7" max="7" width="19" style="97" bestFit="1" customWidth="1"/>
    <col min="8" max="16384" width="9.109375" style="97"/>
  </cols>
  <sheetData>
    <row r="1" spans="1:16" s="92" customFormat="1" ht="16.2" x14ac:dyDescent="0.3">
      <c r="A1" s="245" t="s">
        <v>137</v>
      </c>
      <c r="B1" s="245"/>
      <c r="C1" s="245"/>
      <c r="D1" s="245"/>
      <c r="E1" s="245"/>
      <c r="F1" s="80"/>
      <c r="G1" s="149" t="s">
        <v>124</v>
      </c>
      <c r="H1" s="81"/>
      <c r="I1" s="81"/>
      <c r="J1" s="81"/>
      <c r="K1" s="81"/>
      <c r="L1" s="81"/>
      <c r="M1" s="81"/>
      <c r="N1" s="81"/>
      <c r="O1" s="81"/>
      <c r="P1" s="81"/>
    </row>
    <row r="2" spans="1:16" s="92" customFormat="1" ht="17.399999999999999" x14ac:dyDescent="0.25">
      <c r="A2" s="227" t="s">
        <v>145</v>
      </c>
      <c r="B2" s="227"/>
      <c r="C2" s="227"/>
      <c r="D2" s="227"/>
      <c r="E2" s="227"/>
      <c r="F2" s="82"/>
      <c r="G2" s="137" t="s">
        <v>57</v>
      </c>
      <c r="H2" s="81"/>
      <c r="I2" s="81"/>
      <c r="J2" s="81"/>
      <c r="K2" s="81"/>
      <c r="L2" s="81"/>
      <c r="M2" s="81"/>
      <c r="N2" s="81"/>
      <c r="O2" s="81"/>
      <c r="P2" s="81"/>
    </row>
    <row r="3" spans="1:16" s="95" customFormat="1" ht="12.6" x14ac:dyDescent="0.2">
      <c r="A3" s="228" t="s">
        <v>146</v>
      </c>
      <c r="B3" s="228"/>
      <c r="C3" s="228"/>
      <c r="D3" s="228"/>
      <c r="E3" s="228"/>
      <c r="F3" s="93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s="92" customFormat="1" ht="13.8" x14ac:dyDescent="0.25">
      <c r="A4" s="232"/>
      <c r="B4" s="232"/>
      <c r="C4" s="232"/>
      <c r="D4" s="232"/>
      <c r="E4" s="232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16" s="92" customFormat="1" ht="13.8" x14ac:dyDescent="0.25">
      <c r="A5" s="232" t="s">
        <v>147</v>
      </c>
      <c r="B5" s="232"/>
      <c r="C5" s="232"/>
      <c r="D5" s="232"/>
      <c r="E5" s="232"/>
      <c r="F5" s="85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1:16" s="92" customFormat="1" ht="13.8" x14ac:dyDescent="0.25">
      <c r="A6" s="246" t="s">
        <v>207</v>
      </c>
      <c r="B6" s="246"/>
      <c r="C6" s="246"/>
      <c r="D6" s="246"/>
      <c r="E6" s="246"/>
      <c r="F6" s="86"/>
      <c r="G6" s="87"/>
      <c r="H6" s="87"/>
      <c r="I6" s="87"/>
      <c r="J6" s="87"/>
      <c r="K6" s="87"/>
      <c r="L6" s="87"/>
      <c r="M6" s="81"/>
      <c r="N6" s="81"/>
      <c r="O6" s="81"/>
      <c r="P6" s="81"/>
    </row>
    <row r="7" spans="1:16" s="92" customFormat="1" ht="13.8" x14ac:dyDescent="0.25">
      <c r="A7" s="244" t="s">
        <v>140</v>
      </c>
      <c r="B7" s="244"/>
      <c r="C7" s="244"/>
      <c r="D7" s="244"/>
      <c r="E7" s="244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</row>
    <row r="8" spans="1:16" s="96" customFormat="1" ht="19.95" customHeight="1" x14ac:dyDescent="0.2">
      <c r="A8" s="98" t="s">
        <v>15</v>
      </c>
      <c r="B8" s="99" t="s">
        <v>0</v>
      </c>
      <c r="C8" s="99" t="s">
        <v>16</v>
      </c>
      <c r="D8" s="100" t="s">
        <v>17</v>
      </c>
      <c r="E8" s="101" t="s">
        <v>18</v>
      </c>
    </row>
    <row r="9" spans="1:16" s="96" customFormat="1" ht="15" customHeight="1" x14ac:dyDescent="0.3">
      <c r="A9" s="102">
        <v>1</v>
      </c>
      <c r="B9" s="103" t="s">
        <v>150</v>
      </c>
      <c r="C9" s="104" t="s">
        <v>208</v>
      </c>
      <c r="D9" s="105">
        <v>475</v>
      </c>
      <c r="E9" s="106">
        <v>95</v>
      </c>
    </row>
    <row r="10" spans="1:16" ht="14.4" x14ac:dyDescent="0.3">
      <c r="A10" s="162">
        <v>2</v>
      </c>
      <c r="B10" s="163" t="s">
        <v>150</v>
      </c>
      <c r="C10" s="164" t="s">
        <v>209</v>
      </c>
      <c r="D10" s="165">
        <v>463</v>
      </c>
      <c r="E10" s="166">
        <v>92.6</v>
      </c>
    </row>
    <row r="11" spans="1:16" ht="14.4" x14ac:dyDescent="0.3">
      <c r="A11" s="162">
        <v>2</v>
      </c>
      <c r="B11" s="163" t="s">
        <v>150</v>
      </c>
      <c r="C11" s="164" t="s">
        <v>210</v>
      </c>
      <c r="D11" s="165">
        <v>463</v>
      </c>
      <c r="E11" s="166">
        <v>92.6</v>
      </c>
    </row>
    <row r="12" spans="1:16" ht="14.4" x14ac:dyDescent="0.3">
      <c r="A12" s="162">
        <v>3</v>
      </c>
      <c r="B12" s="163" t="s">
        <v>150</v>
      </c>
      <c r="C12" s="164" t="s">
        <v>211</v>
      </c>
      <c r="D12" s="165">
        <v>459</v>
      </c>
      <c r="E12" s="166">
        <v>91.8</v>
      </c>
    </row>
    <row r="13" spans="1:16" ht="14.4" x14ac:dyDescent="0.3">
      <c r="A13" s="162">
        <v>4</v>
      </c>
      <c r="B13" s="163" t="s">
        <v>150</v>
      </c>
      <c r="C13" s="164" t="s">
        <v>212</v>
      </c>
      <c r="D13" s="165">
        <v>458</v>
      </c>
      <c r="E13" s="166">
        <v>91.6</v>
      </c>
    </row>
    <row r="14" spans="1:16" ht="14.4" x14ac:dyDescent="0.3">
      <c r="A14" s="162">
        <v>5</v>
      </c>
      <c r="B14" s="163" t="s">
        <v>150</v>
      </c>
      <c r="C14" s="164" t="s">
        <v>213</v>
      </c>
      <c r="D14" s="165">
        <v>452</v>
      </c>
      <c r="E14" s="166">
        <v>90.4</v>
      </c>
    </row>
    <row r="16" spans="1:16" ht="40.049999999999997" customHeight="1" x14ac:dyDescent="0.25">
      <c r="A16" s="240" t="s">
        <v>142</v>
      </c>
      <c r="B16" s="241"/>
      <c r="C16" s="241"/>
      <c r="D16" s="241"/>
      <c r="E16" s="241"/>
    </row>
    <row r="17" spans="1:5" ht="40.049999999999997" customHeight="1" x14ac:dyDescent="0.25">
      <c r="A17" s="242" t="s">
        <v>143</v>
      </c>
      <c r="B17" s="243"/>
      <c r="C17" s="243"/>
      <c r="D17" s="243"/>
      <c r="E17" s="243"/>
    </row>
  </sheetData>
  <sheetProtection algorithmName="SHA-512" hashValue="yrsZJPcklqXZoITwI/ZoGK6f6GDmhIk84+SWBaHWfbLcUNyTs8ca575/cnkmBEYq14fCujFGhbEu9FixWq6cFQ==" saltValue="j8vgIzvTqdHups8C0RvFFA==" spinCount="100000" sheet="1" objects="1" scenarios="1"/>
  <mergeCells count="9">
    <mergeCell ref="A16:E16"/>
    <mergeCell ref="A17:E17"/>
    <mergeCell ref="A7:E7"/>
    <mergeCell ref="A1:E1"/>
    <mergeCell ref="A2:E2"/>
    <mergeCell ref="A3:E3"/>
    <mergeCell ref="A4:E4"/>
    <mergeCell ref="A5:E5"/>
    <mergeCell ref="A6:E6"/>
  </mergeCells>
  <hyperlinks>
    <hyperlink ref="G2" location="Index!A1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&amp;RPROFORMA - 12 E1</oddHeader>
    <oddFooter>Page &amp;P of &amp;N</oddFooter>
  </headerFooter>
  <drawing r:id="rId2"/>
  <legacyDrawing r:id="rId3"/>
  <tableParts count="1">
    <tablePart r:id="rId4"/>
  </tableParts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11"/>
  <sheetViews>
    <sheetView showGridLines="0" zoomScaleNormal="100" workbookViewId="0">
      <pane xSplit="5" ySplit="8" topLeftCell="F9" activePane="bottomRight" state="frozen"/>
      <selection activeCell="A8" sqref="A8"/>
      <selection pane="topRight" activeCell="A8" sqref="A8"/>
      <selection pane="bottomLeft" activeCell="A8" sqref="A8"/>
      <selection pane="bottomRight" activeCell="G1" sqref="G1"/>
    </sheetView>
  </sheetViews>
  <sheetFormatPr defaultColWidth="9.109375" defaultRowHeight="13.2" x14ac:dyDescent="0.25"/>
  <cols>
    <col min="1" max="1" width="7.77734375" style="97" customWidth="1"/>
    <col min="2" max="2" width="25.77734375" style="97" customWidth="1"/>
    <col min="3" max="3" width="45.77734375" style="97" customWidth="1"/>
    <col min="4" max="4" width="14.33203125" style="97" customWidth="1"/>
    <col min="5" max="5" width="10.33203125" style="97" customWidth="1"/>
    <col min="6" max="6" width="5.77734375" style="97" customWidth="1"/>
    <col min="7" max="7" width="19" style="97" bestFit="1" customWidth="1"/>
    <col min="8" max="16384" width="9.109375" style="97"/>
  </cols>
  <sheetData>
    <row r="1" spans="1:16" s="92" customFormat="1" ht="16.2" x14ac:dyDescent="0.3">
      <c r="A1" s="245" t="s">
        <v>137</v>
      </c>
      <c r="B1" s="245"/>
      <c r="C1" s="245"/>
      <c r="D1" s="245"/>
      <c r="E1" s="245"/>
      <c r="F1" s="80"/>
      <c r="G1" s="149" t="s">
        <v>125</v>
      </c>
      <c r="H1" s="81"/>
      <c r="I1" s="81"/>
      <c r="J1" s="81"/>
      <c r="K1" s="81"/>
      <c r="L1" s="81"/>
      <c r="M1" s="81"/>
      <c r="N1" s="81"/>
      <c r="O1" s="81"/>
      <c r="P1" s="81"/>
    </row>
    <row r="2" spans="1:16" s="92" customFormat="1" ht="17.399999999999999" x14ac:dyDescent="0.25">
      <c r="A2" s="227" t="s">
        <v>145</v>
      </c>
      <c r="B2" s="227"/>
      <c r="C2" s="227"/>
      <c r="D2" s="227"/>
      <c r="E2" s="227"/>
      <c r="F2" s="82"/>
      <c r="G2" s="137" t="s">
        <v>57</v>
      </c>
      <c r="H2" s="81"/>
      <c r="I2" s="81"/>
      <c r="J2" s="81"/>
      <c r="K2" s="81"/>
      <c r="L2" s="81"/>
      <c r="M2" s="81"/>
      <c r="N2" s="81"/>
      <c r="O2" s="81"/>
      <c r="P2" s="81"/>
    </row>
    <row r="3" spans="1:16" s="95" customFormat="1" ht="12.6" x14ac:dyDescent="0.2">
      <c r="A3" s="228" t="s">
        <v>146</v>
      </c>
      <c r="B3" s="228"/>
      <c r="C3" s="228"/>
      <c r="D3" s="228"/>
      <c r="E3" s="228"/>
      <c r="F3" s="93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s="92" customFormat="1" ht="13.8" x14ac:dyDescent="0.25">
      <c r="A4" s="232"/>
      <c r="B4" s="232"/>
      <c r="C4" s="232"/>
      <c r="D4" s="232"/>
      <c r="E4" s="232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16" s="92" customFormat="1" ht="13.8" x14ac:dyDescent="0.25">
      <c r="A5" s="232" t="s">
        <v>147</v>
      </c>
      <c r="B5" s="232"/>
      <c r="C5" s="232"/>
      <c r="D5" s="232"/>
      <c r="E5" s="232"/>
      <c r="F5" s="85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1:16" s="92" customFormat="1" ht="13.8" x14ac:dyDescent="0.25">
      <c r="A6" s="246" t="s">
        <v>214</v>
      </c>
      <c r="B6" s="246"/>
      <c r="C6" s="246"/>
      <c r="D6" s="246"/>
      <c r="E6" s="246"/>
      <c r="F6" s="86"/>
      <c r="G6" s="87"/>
      <c r="H6" s="87"/>
      <c r="I6" s="87"/>
      <c r="J6" s="87"/>
      <c r="K6" s="87"/>
      <c r="L6" s="87"/>
      <c r="M6" s="81"/>
      <c r="N6" s="81"/>
      <c r="O6" s="81"/>
      <c r="P6" s="81"/>
    </row>
    <row r="7" spans="1:16" s="92" customFormat="1" ht="13.8" x14ac:dyDescent="0.25">
      <c r="A7" s="244" t="s">
        <v>140</v>
      </c>
      <c r="B7" s="244"/>
      <c r="C7" s="244"/>
      <c r="D7" s="244"/>
      <c r="E7" s="244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</row>
    <row r="8" spans="1:16" s="96" customFormat="1" ht="19.95" customHeight="1" x14ac:dyDescent="0.2">
      <c r="A8" s="98" t="s">
        <v>15</v>
      </c>
      <c r="B8" s="99" t="s">
        <v>0</v>
      </c>
      <c r="C8" s="99" t="s">
        <v>16</v>
      </c>
      <c r="D8" s="100" t="s">
        <v>17</v>
      </c>
      <c r="E8" s="101" t="s">
        <v>18</v>
      </c>
    </row>
    <row r="9" spans="1:16" s="96" customFormat="1" ht="15" customHeight="1" x14ac:dyDescent="0.3">
      <c r="A9" s="102"/>
      <c r="B9" s="103"/>
      <c r="C9" s="170" t="s">
        <v>170</v>
      </c>
      <c r="D9" s="105"/>
      <c r="E9" s="106"/>
    </row>
    <row r="10" spans="1:16" ht="40.049999999999997" customHeight="1" x14ac:dyDescent="0.25">
      <c r="A10" s="240" t="s">
        <v>142</v>
      </c>
      <c r="B10" s="241"/>
      <c r="C10" s="241"/>
      <c r="D10" s="241"/>
      <c r="E10" s="241"/>
    </row>
    <row r="11" spans="1:16" ht="40.049999999999997" customHeight="1" x14ac:dyDescent="0.25">
      <c r="A11" s="242" t="s">
        <v>143</v>
      </c>
      <c r="B11" s="243"/>
      <c r="C11" s="243"/>
      <c r="D11" s="243"/>
      <c r="E11" s="243"/>
    </row>
  </sheetData>
  <sheetProtection algorithmName="SHA-512" hashValue="Ipy696H/QcQZ1m81RKCjRuAZuH/auCCq82aJ3VMRHXUTNCQ1b/3qgoaxnGqeHpi6zz7RVaE+oG6LslsH4mYpmA==" saltValue="3ZP07G2fFtd9oaH5GW3JNQ==" spinCount="100000" sheet="1" objects="1" scenarios="1"/>
  <mergeCells count="9">
    <mergeCell ref="A10:E10"/>
    <mergeCell ref="A11:E11"/>
    <mergeCell ref="A7:E7"/>
    <mergeCell ref="A1:E1"/>
    <mergeCell ref="A2:E2"/>
    <mergeCell ref="A3:E3"/>
    <mergeCell ref="A4:E4"/>
    <mergeCell ref="A5:E5"/>
    <mergeCell ref="A6:E6"/>
  </mergeCells>
  <hyperlinks>
    <hyperlink ref="G2" location="Index!A1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&amp;RPROFORMA - 12 E2</oddHeader>
    <oddFooter>Page &amp;P of &amp;N</oddFooter>
  </headerFooter>
  <drawing r:id="rId2"/>
  <legacyDrawing r:id="rId3"/>
  <tableParts count="1">
    <tablePart r:id="rId4"/>
  </tableParts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14"/>
  <sheetViews>
    <sheetView showGridLines="0" zoomScaleNormal="100" workbookViewId="0">
      <pane xSplit="5" ySplit="8" topLeftCell="F9" activePane="bottomRight" state="frozen"/>
      <selection activeCell="A8" sqref="A8"/>
      <selection pane="topRight" activeCell="A8" sqref="A8"/>
      <selection pane="bottomLeft" activeCell="A8" sqref="A8"/>
      <selection pane="bottomRight" activeCell="G1" sqref="G1"/>
    </sheetView>
  </sheetViews>
  <sheetFormatPr defaultColWidth="9.109375" defaultRowHeight="13.2" x14ac:dyDescent="0.25"/>
  <cols>
    <col min="1" max="1" width="7.77734375" style="97" customWidth="1"/>
    <col min="2" max="2" width="25.77734375" style="97" customWidth="1"/>
    <col min="3" max="3" width="45.77734375" style="97" customWidth="1"/>
    <col min="4" max="4" width="14.33203125" style="97" customWidth="1"/>
    <col min="5" max="5" width="10.33203125" style="97" customWidth="1"/>
    <col min="6" max="6" width="5.77734375" style="97" customWidth="1"/>
    <col min="7" max="7" width="19" style="97" bestFit="1" customWidth="1"/>
    <col min="8" max="16384" width="9.109375" style="97"/>
  </cols>
  <sheetData>
    <row r="1" spans="1:16" s="92" customFormat="1" ht="16.2" x14ac:dyDescent="0.3">
      <c r="A1" s="245" t="s">
        <v>137</v>
      </c>
      <c r="B1" s="245"/>
      <c r="C1" s="245"/>
      <c r="D1" s="245"/>
      <c r="E1" s="245"/>
      <c r="F1" s="80"/>
      <c r="G1" s="149" t="s">
        <v>126</v>
      </c>
      <c r="H1" s="81"/>
      <c r="I1" s="81"/>
      <c r="J1" s="81"/>
      <c r="K1" s="81"/>
      <c r="L1" s="81"/>
      <c r="M1" s="81"/>
      <c r="N1" s="81"/>
      <c r="O1" s="81"/>
      <c r="P1" s="81"/>
    </row>
    <row r="2" spans="1:16" s="92" customFormat="1" ht="17.399999999999999" x14ac:dyDescent="0.25">
      <c r="A2" s="227" t="s">
        <v>145</v>
      </c>
      <c r="B2" s="227"/>
      <c r="C2" s="227"/>
      <c r="D2" s="227"/>
      <c r="E2" s="227"/>
      <c r="F2" s="82"/>
      <c r="G2" s="160" t="s">
        <v>57</v>
      </c>
      <c r="H2" s="81"/>
      <c r="I2" s="81"/>
      <c r="J2" s="81"/>
      <c r="K2" s="81"/>
      <c r="L2" s="81"/>
      <c r="M2" s="81"/>
      <c r="N2" s="81"/>
      <c r="O2" s="81"/>
      <c r="P2" s="81"/>
    </row>
    <row r="3" spans="1:16" s="95" customFormat="1" ht="12.6" x14ac:dyDescent="0.2">
      <c r="A3" s="228" t="s">
        <v>146</v>
      </c>
      <c r="B3" s="228"/>
      <c r="C3" s="228"/>
      <c r="D3" s="228"/>
      <c r="E3" s="228"/>
      <c r="F3" s="93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s="92" customFormat="1" ht="13.8" x14ac:dyDescent="0.25">
      <c r="A4" s="232"/>
      <c r="B4" s="232"/>
      <c r="C4" s="232"/>
      <c r="D4" s="232"/>
      <c r="E4" s="232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16" s="92" customFormat="1" ht="13.8" x14ac:dyDescent="0.25">
      <c r="A5" s="232" t="s">
        <v>147</v>
      </c>
      <c r="B5" s="232"/>
      <c r="C5" s="232"/>
      <c r="D5" s="232"/>
      <c r="E5" s="232"/>
      <c r="F5" s="85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1:16" s="92" customFormat="1" ht="13.8" x14ac:dyDescent="0.25">
      <c r="A6" s="246" t="s">
        <v>215</v>
      </c>
      <c r="B6" s="246"/>
      <c r="C6" s="246"/>
      <c r="D6" s="246"/>
      <c r="E6" s="246"/>
      <c r="F6" s="86"/>
      <c r="G6" s="87"/>
      <c r="H6" s="87"/>
      <c r="I6" s="87"/>
      <c r="J6" s="87"/>
      <c r="K6" s="87"/>
      <c r="L6" s="87"/>
      <c r="M6" s="81"/>
      <c r="N6" s="81"/>
      <c r="O6" s="81"/>
      <c r="P6" s="81"/>
    </row>
    <row r="7" spans="1:16" s="92" customFormat="1" ht="13.8" x14ac:dyDescent="0.25">
      <c r="A7" s="244" t="s">
        <v>140</v>
      </c>
      <c r="B7" s="244"/>
      <c r="C7" s="244"/>
      <c r="D7" s="244"/>
      <c r="E7" s="244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</row>
    <row r="8" spans="1:16" s="96" customFormat="1" ht="19.95" customHeight="1" x14ac:dyDescent="0.2">
      <c r="A8" s="98" t="s">
        <v>15</v>
      </c>
      <c r="B8" s="99" t="s">
        <v>0</v>
      </c>
      <c r="C8" s="99" t="s">
        <v>16</v>
      </c>
      <c r="D8" s="100" t="s">
        <v>17</v>
      </c>
      <c r="E8" s="101" t="s">
        <v>18</v>
      </c>
    </row>
    <row r="9" spans="1:16" s="96" customFormat="1" ht="15" customHeight="1" x14ac:dyDescent="0.3">
      <c r="A9" s="102">
        <v>1</v>
      </c>
      <c r="B9" s="103" t="s">
        <v>150</v>
      </c>
      <c r="C9" s="104" t="s">
        <v>216</v>
      </c>
      <c r="D9" s="105">
        <v>464</v>
      </c>
      <c r="E9" s="106">
        <v>92.8</v>
      </c>
    </row>
    <row r="10" spans="1:16" ht="14.4" x14ac:dyDescent="0.3">
      <c r="A10" s="162">
        <v>2</v>
      </c>
      <c r="B10" s="163" t="s">
        <v>150</v>
      </c>
      <c r="C10" s="164" t="s">
        <v>217</v>
      </c>
      <c r="D10" s="165">
        <v>460</v>
      </c>
      <c r="E10" s="166">
        <v>92</v>
      </c>
    </row>
    <row r="11" spans="1:16" ht="14.4" x14ac:dyDescent="0.3">
      <c r="A11" s="162">
        <v>3</v>
      </c>
      <c r="B11" s="163" t="s">
        <v>150</v>
      </c>
      <c r="C11" s="164" t="s">
        <v>218</v>
      </c>
      <c r="D11" s="165">
        <v>452</v>
      </c>
      <c r="E11" s="166">
        <v>90.4</v>
      </c>
    </row>
    <row r="13" spans="1:16" ht="40.049999999999997" customHeight="1" x14ac:dyDescent="0.25">
      <c r="A13" s="240" t="s">
        <v>142</v>
      </c>
      <c r="B13" s="241"/>
      <c r="C13" s="241"/>
      <c r="D13" s="241"/>
      <c r="E13" s="241"/>
    </row>
    <row r="14" spans="1:16" ht="40.049999999999997" customHeight="1" x14ac:dyDescent="0.25">
      <c r="A14" s="242" t="s">
        <v>143</v>
      </c>
      <c r="B14" s="243"/>
      <c r="C14" s="243"/>
      <c r="D14" s="243"/>
      <c r="E14" s="243"/>
    </row>
  </sheetData>
  <sheetProtection algorithmName="SHA-512" hashValue="CeXeIXNUiTV54hQzJ6YuXXGRrs8iZnMP9sZ5YPGuUDqCZt0EZlHIQx1Ax8m+frp8c4SRqnglSRTI0+WvIDmz9g==" saltValue="Qc9+agnX1e9PIHhAn4YDeA==" spinCount="100000" sheet="1" objects="1" scenarios="1"/>
  <mergeCells count="9">
    <mergeCell ref="A13:E13"/>
    <mergeCell ref="A14:E14"/>
    <mergeCell ref="A7:E7"/>
    <mergeCell ref="A1:E1"/>
    <mergeCell ref="A2:E2"/>
    <mergeCell ref="A3:E3"/>
    <mergeCell ref="A4:E4"/>
    <mergeCell ref="A5:E5"/>
    <mergeCell ref="A6:E6"/>
  </mergeCells>
  <hyperlinks>
    <hyperlink ref="G2" location="Index!A1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&amp;RPROFORMA - 12 E3</oddHeader>
    <oddFooter>Page &amp;P of &amp;N</oddFooter>
  </headerFooter>
  <drawing r:id="rId2"/>
  <legacyDrawing r:id="rId3"/>
  <tableParts count="1">
    <tablePart r:id="rId4"/>
  </tableParts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11"/>
  <sheetViews>
    <sheetView showGridLines="0" zoomScaleNormal="100" workbookViewId="0">
      <pane xSplit="5" ySplit="8" topLeftCell="F9" activePane="bottomRight" state="frozen"/>
      <selection activeCell="F2" sqref="F2"/>
      <selection pane="topRight" activeCell="F2" sqref="F2"/>
      <selection pane="bottomLeft" activeCell="F2" sqref="F2"/>
      <selection pane="bottomRight" activeCell="G1" sqref="G1"/>
    </sheetView>
  </sheetViews>
  <sheetFormatPr defaultColWidth="9.109375" defaultRowHeight="13.2" x14ac:dyDescent="0.25"/>
  <cols>
    <col min="1" max="1" width="7.77734375" style="97" customWidth="1"/>
    <col min="2" max="2" width="25.77734375" style="97" customWidth="1"/>
    <col min="3" max="3" width="45.77734375" style="97" customWidth="1"/>
    <col min="4" max="4" width="14.33203125" style="97" customWidth="1"/>
    <col min="5" max="5" width="10.33203125" style="97" customWidth="1"/>
    <col min="6" max="6" width="5.77734375" style="97" customWidth="1"/>
    <col min="7" max="7" width="19" style="97" bestFit="1" customWidth="1"/>
    <col min="8" max="16384" width="9.109375" style="97"/>
  </cols>
  <sheetData>
    <row r="1" spans="1:16" s="92" customFormat="1" ht="16.2" x14ac:dyDescent="0.3">
      <c r="A1" s="245" t="s">
        <v>137</v>
      </c>
      <c r="B1" s="245"/>
      <c r="C1" s="245"/>
      <c r="D1" s="245"/>
      <c r="E1" s="245"/>
      <c r="F1" s="80"/>
      <c r="G1" s="149" t="s">
        <v>127</v>
      </c>
      <c r="H1" s="81"/>
      <c r="I1" s="81"/>
      <c r="J1" s="81"/>
      <c r="K1" s="81"/>
      <c r="L1" s="81"/>
      <c r="M1" s="81"/>
      <c r="N1" s="81"/>
      <c r="O1" s="81"/>
      <c r="P1" s="81"/>
    </row>
    <row r="2" spans="1:16" s="92" customFormat="1" ht="17.399999999999999" x14ac:dyDescent="0.25">
      <c r="A2" s="227" t="s">
        <v>145</v>
      </c>
      <c r="B2" s="227"/>
      <c r="C2" s="227"/>
      <c r="D2" s="227"/>
      <c r="E2" s="227"/>
      <c r="F2" s="82"/>
      <c r="G2" s="137" t="s">
        <v>57</v>
      </c>
      <c r="H2" s="81"/>
      <c r="I2" s="81"/>
      <c r="J2" s="81"/>
      <c r="K2" s="81"/>
      <c r="L2" s="81"/>
      <c r="M2" s="81"/>
      <c r="N2" s="81"/>
      <c r="O2" s="81"/>
      <c r="P2" s="81"/>
    </row>
    <row r="3" spans="1:16" s="95" customFormat="1" ht="12.6" x14ac:dyDescent="0.2">
      <c r="A3" s="228" t="s">
        <v>146</v>
      </c>
      <c r="B3" s="228"/>
      <c r="C3" s="228"/>
      <c r="D3" s="228"/>
      <c r="E3" s="228"/>
      <c r="F3" s="93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s="92" customFormat="1" ht="13.8" x14ac:dyDescent="0.25">
      <c r="A4" s="232"/>
      <c r="B4" s="232"/>
      <c r="C4" s="232"/>
      <c r="D4" s="232"/>
      <c r="E4" s="232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16" s="92" customFormat="1" ht="13.8" x14ac:dyDescent="0.25">
      <c r="A5" s="232" t="s">
        <v>147</v>
      </c>
      <c r="B5" s="232"/>
      <c r="C5" s="232"/>
      <c r="D5" s="232"/>
      <c r="E5" s="232"/>
      <c r="F5" s="85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1:16" s="92" customFormat="1" ht="13.8" x14ac:dyDescent="0.25">
      <c r="A6" s="246" t="s">
        <v>219</v>
      </c>
      <c r="B6" s="246"/>
      <c r="C6" s="246"/>
      <c r="D6" s="246"/>
      <c r="E6" s="246"/>
      <c r="F6" s="86"/>
      <c r="G6" s="87"/>
      <c r="H6" s="87"/>
      <c r="I6" s="87"/>
      <c r="J6" s="87"/>
      <c r="K6" s="87"/>
      <c r="L6" s="87"/>
      <c r="M6" s="81"/>
      <c r="N6" s="81"/>
      <c r="O6" s="81"/>
      <c r="P6" s="81"/>
    </row>
    <row r="7" spans="1:16" s="92" customFormat="1" ht="13.8" x14ac:dyDescent="0.25">
      <c r="A7" s="244" t="s">
        <v>140</v>
      </c>
      <c r="B7" s="244"/>
      <c r="C7" s="244"/>
      <c r="D7" s="244"/>
      <c r="E7" s="244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</row>
    <row r="8" spans="1:16" s="96" customFormat="1" ht="19.95" customHeight="1" x14ac:dyDescent="0.2">
      <c r="A8" s="98" t="s">
        <v>15</v>
      </c>
      <c r="B8" s="99" t="s">
        <v>0</v>
      </c>
      <c r="C8" s="99" t="s">
        <v>16</v>
      </c>
      <c r="D8" s="100" t="s">
        <v>17</v>
      </c>
      <c r="E8" s="101" t="s">
        <v>18</v>
      </c>
    </row>
    <row r="9" spans="1:16" s="96" customFormat="1" ht="15" customHeight="1" x14ac:dyDescent="0.3">
      <c r="A9" s="102"/>
      <c r="B9" s="103"/>
      <c r="C9" s="170" t="s">
        <v>170</v>
      </c>
      <c r="D9" s="105"/>
      <c r="E9" s="106"/>
    </row>
    <row r="10" spans="1:16" ht="40.049999999999997" customHeight="1" x14ac:dyDescent="0.25">
      <c r="A10" s="240" t="s">
        <v>142</v>
      </c>
      <c r="B10" s="241"/>
      <c r="C10" s="241"/>
      <c r="D10" s="241"/>
      <c r="E10" s="241"/>
    </row>
    <row r="11" spans="1:16" ht="40.049999999999997" customHeight="1" x14ac:dyDescent="0.25">
      <c r="A11" s="242" t="s">
        <v>143</v>
      </c>
      <c r="B11" s="243"/>
      <c r="C11" s="243"/>
      <c r="D11" s="243"/>
      <c r="E11" s="243"/>
    </row>
  </sheetData>
  <sheetProtection algorithmName="SHA-512" hashValue="kBl13spHsYHpkXlBj5iRS7AIavvp5PB8s8o3Uqsg8gg2OCyeZg4nxvkLIxyQ8Ks3Ef8ruFOmetxHKF9MotefDQ==" saltValue="LCgDCyW3ISK4U6GmXpK0kA==" spinCount="100000" sheet="1" objects="1" scenarios="1"/>
  <mergeCells count="9">
    <mergeCell ref="A10:E10"/>
    <mergeCell ref="A11:E11"/>
    <mergeCell ref="A7:E7"/>
    <mergeCell ref="A1:E1"/>
    <mergeCell ref="A2:E2"/>
    <mergeCell ref="A3:E3"/>
    <mergeCell ref="A4:E4"/>
    <mergeCell ref="A5:E5"/>
    <mergeCell ref="A6:E6"/>
  </mergeCells>
  <hyperlinks>
    <hyperlink ref="G2" location="Index!A1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&amp;RPROFORMA - 12 E4</oddHeader>
    <oddFooter>Page &amp;P of &amp;N</oddFooter>
  </headerFooter>
  <drawing r:id="rId2"/>
  <legacyDrawing r:id="rId3"/>
  <tableParts count="1">
    <tablePart r:id="rId4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showGridLines="0" zoomScaleNormal="100" workbookViewId="0">
      <pane xSplit="4" ySplit="8" topLeftCell="E9" activePane="bottomRight" state="frozen"/>
      <selection activeCell="C8" sqref="C8"/>
      <selection pane="topRight" activeCell="C8" sqref="C8"/>
      <selection pane="bottomLeft" activeCell="C8" sqref="C8"/>
      <selection pane="bottomRight" activeCell="F1" sqref="F1"/>
    </sheetView>
  </sheetViews>
  <sheetFormatPr defaultColWidth="9.109375" defaultRowHeight="13.2" x14ac:dyDescent="0.25"/>
  <cols>
    <col min="1" max="1" width="7" style="97" bestFit="1" customWidth="1"/>
    <col min="2" max="2" width="30.77734375" style="97" customWidth="1"/>
    <col min="3" max="3" width="45.77734375" style="112" customWidth="1"/>
    <col min="4" max="4" width="10.77734375" style="97" customWidth="1"/>
    <col min="5" max="5" width="5.77734375" style="97" customWidth="1"/>
    <col min="6" max="6" width="17.77734375" style="97" bestFit="1" customWidth="1"/>
    <col min="7" max="16384" width="9.109375" style="97"/>
  </cols>
  <sheetData>
    <row r="1" spans="1:15" s="92" customFormat="1" ht="16.2" x14ac:dyDescent="0.3">
      <c r="A1" s="245" t="s">
        <v>137</v>
      </c>
      <c r="B1" s="245"/>
      <c r="C1" s="245"/>
      <c r="D1" s="245"/>
      <c r="E1" s="80"/>
      <c r="F1" s="149" t="s">
        <v>128</v>
      </c>
      <c r="G1" s="81"/>
      <c r="H1" s="81"/>
      <c r="I1" s="81"/>
      <c r="J1" s="81"/>
      <c r="K1" s="81"/>
      <c r="L1" s="81"/>
      <c r="M1" s="81"/>
      <c r="N1" s="81"/>
      <c r="O1" s="81"/>
    </row>
    <row r="2" spans="1:15" s="109" customFormat="1" ht="17.399999999999999" x14ac:dyDescent="0.3">
      <c r="A2" s="227" t="s">
        <v>145</v>
      </c>
      <c r="B2" s="227"/>
      <c r="C2" s="227"/>
      <c r="D2" s="227"/>
      <c r="E2" s="107"/>
      <c r="F2" s="137" t="s">
        <v>57</v>
      </c>
      <c r="G2" s="108"/>
      <c r="H2" s="108"/>
      <c r="I2" s="108"/>
      <c r="J2" s="108"/>
      <c r="K2" s="108"/>
      <c r="L2" s="108"/>
      <c r="M2" s="108"/>
      <c r="N2" s="108"/>
      <c r="O2" s="108"/>
    </row>
    <row r="3" spans="1:15" s="95" customFormat="1" ht="13.8" x14ac:dyDescent="0.2">
      <c r="A3" s="228" t="s">
        <v>146</v>
      </c>
      <c r="B3" s="228"/>
      <c r="C3" s="228"/>
      <c r="D3" s="228"/>
      <c r="E3" s="93"/>
      <c r="F3" s="110"/>
      <c r="G3" s="94"/>
      <c r="H3" s="94"/>
      <c r="I3" s="94"/>
      <c r="J3" s="94"/>
      <c r="K3" s="94"/>
      <c r="L3" s="94"/>
      <c r="M3" s="94"/>
      <c r="N3" s="94"/>
      <c r="O3" s="94"/>
    </row>
    <row r="4" spans="1:15" s="92" customFormat="1" ht="13.8" x14ac:dyDescent="0.25">
      <c r="A4" s="232"/>
      <c r="B4" s="232"/>
      <c r="C4" s="232"/>
      <c r="D4" s="232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</row>
    <row r="5" spans="1:15" s="92" customFormat="1" ht="13.8" x14ac:dyDescent="0.25">
      <c r="A5" s="232" t="s">
        <v>147</v>
      </c>
      <c r="B5" s="232"/>
      <c r="C5" s="232"/>
      <c r="D5" s="232"/>
      <c r="E5" s="85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1:15" s="92" customFormat="1" ht="13.8" x14ac:dyDescent="0.25">
      <c r="A6" s="248" t="s">
        <v>220</v>
      </c>
      <c r="B6" s="248"/>
      <c r="C6" s="248"/>
      <c r="D6" s="248"/>
      <c r="E6" s="86"/>
      <c r="F6" s="87"/>
      <c r="G6" s="87"/>
      <c r="H6" s="87"/>
      <c r="I6" s="87"/>
      <c r="J6" s="87"/>
      <c r="K6" s="87"/>
      <c r="L6" s="81"/>
      <c r="M6" s="81"/>
      <c r="N6" s="81"/>
      <c r="O6" s="81"/>
    </row>
    <row r="7" spans="1:15" s="92" customFormat="1" ht="13.8" x14ac:dyDescent="0.25">
      <c r="A7" s="247" t="s">
        <v>140</v>
      </c>
      <c r="B7" s="247"/>
      <c r="C7" s="247"/>
      <c r="D7" s="247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</row>
    <row r="8" spans="1:15" s="111" customFormat="1" ht="19.95" customHeight="1" x14ac:dyDescent="0.25">
      <c r="A8" s="98" t="s">
        <v>19</v>
      </c>
      <c r="B8" s="99" t="s">
        <v>0</v>
      </c>
      <c r="C8" s="100" t="s">
        <v>23</v>
      </c>
      <c r="D8" s="101" t="s">
        <v>21</v>
      </c>
    </row>
    <row r="9" spans="1:15" s="111" customFormat="1" ht="14.4" x14ac:dyDescent="0.3">
      <c r="A9" s="102">
        <v>1</v>
      </c>
      <c r="B9" s="104" t="s">
        <v>150</v>
      </c>
      <c r="C9" s="113" t="s">
        <v>208</v>
      </c>
      <c r="D9" s="114" t="s">
        <v>7</v>
      </c>
    </row>
    <row r="10" spans="1:15" ht="14.4" x14ac:dyDescent="0.3">
      <c r="A10" s="162">
        <v>2</v>
      </c>
      <c r="B10" s="164" t="s">
        <v>150</v>
      </c>
      <c r="C10" s="171" t="s">
        <v>210</v>
      </c>
      <c r="D10" s="172" t="s">
        <v>7</v>
      </c>
    </row>
    <row r="12" spans="1:15" ht="40.049999999999997" customHeight="1" x14ac:dyDescent="0.25">
      <c r="A12" s="240" t="s">
        <v>142</v>
      </c>
      <c r="B12" s="241"/>
      <c r="C12" s="241"/>
      <c r="D12" s="241"/>
    </row>
    <row r="13" spans="1:15" ht="40.049999999999997" customHeight="1" x14ac:dyDescent="0.25">
      <c r="A13" s="242" t="s">
        <v>143</v>
      </c>
      <c r="B13" s="243"/>
      <c r="C13" s="243"/>
      <c r="D13" s="243"/>
    </row>
  </sheetData>
  <sheetProtection algorithmName="SHA-512" hashValue="AZLSuv02sTjq7iYQrbHcWsQ9UfiQ25Lrr21+Cr6jZLNK1tgHWidCmDgiurTMIzlHlD5vst17gdz5lSsus/1adg==" saltValue="ECybP5uLPL0KypqPh7C/KA==" spinCount="100000" sheet="1" objects="1" scenarios="1"/>
  <mergeCells count="9">
    <mergeCell ref="A12:D12"/>
    <mergeCell ref="A13:D13"/>
    <mergeCell ref="A7:D7"/>
    <mergeCell ref="A1:D1"/>
    <mergeCell ref="A2:D2"/>
    <mergeCell ref="A3:D3"/>
    <mergeCell ref="A4:D4"/>
    <mergeCell ref="A5:D5"/>
    <mergeCell ref="A6:D6"/>
  </mergeCells>
  <hyperlinks>
    <hyperlink ref="F2" location="Index!A1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&amp;RPROFORMA - 12 F</oddHeader>
    <oddFooter>Page &amp;P of &amp;N</oddFooter>
  </headerFooter>
  <drawing r:id="rId2"/>
  <tableParts count="1">
    <tablePart r:id="rId3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showGridLines="0" zoomScaleNormal="100" workbookViewId="0">
      <pane xSplit="3" ySplit="8" topLeftCell="D9" activePane="bottomRight" state="frozen"/>
      <selection activeCell="A8" sqref="A8"/>
      <selection pane="topRight" activeCell="A8" sqref="A8"/>
      <selection pane="bottomLeft" activeCell="A8" sqref="A8"/>
      <selection pane="bottomRight" activeCell="E1" sqref="E1"/>
    </sheetView>
  </sheetViews>
  <sheetFormatPr defaultRowHeight="13.2" x14ac:dyDescent="0.25"/>
  <cols>
    <col min="1" max="1" width="6.33203125" style="120" customWidth="1"/>
    <col min="2" max="2" width="45.77734375" style="120" customWidth="1"/>
    <col min="3" max="3" width="40.77734375" style="120" customWidth="1"/>
    <col min="4" max="4" width="5.77734375" style="120" customWidth="1"/>
    <col min="5" max="5" width="18.21875" style="120" bestFit="1" customWidth="1"/>
    <col min="6" max="16384" width="8.88671875" style="120"/>
  </cols>
  <sheetData>
    <row r="1" spans="1:14" s="116" customFormat="1" ht="16.2" x14ac:dyDescent="0.25">
      <c r="A1" s="205" t="s">
        <v>137</v>
      </c>
      <c r="B1" s="205"/>
      <c r="C1" s="205"/>
      <c r="D1" s="115"/>
      <c r="E1" s="149" t="s">
        <v>129</v>
      </c>
      <c r="F1" s="115"/>
    </row>
    <row r="2" spans="1:14" s="116" customFormat="1" ht="17.399999999999999" x14ac:dyDescent="0.25">
      <c r="A2" s="205" t="s">
        <v>145</v>
      </c>
      <c r="B2" s="205"/>
      <c r="C2" s="205"/>
      <c r="D2" s="115"/>
      <c r="E2" s="137" t="s">
        <v>57</v>
      </c>
      <c r="F2" s="115"/>
    </row>
    <row r="3" spans="1:14" s="116" customFormat="1" ht="13.8" x14ac:dyDescent="0.25">
      <c r="A3" s="206" t="s">
        <v>146</v>
      </c>
      <c r="B3" s="249"/>
      <c r="C3" s="249"/>
      <c r="D3" s="117"/>
      <c r="E3" s="117"/>
      <c r="F3" s="117"/>
    </row>
    <row r="4" spans="1:14" s="116" customFormat="1" ht="13.8" x14ac:dyDescent="0.25">
      <c r="A4" s="209"/>
      <c r="B4" s="209"/>
      <c r="C4" s="209"/>
      <c r="D4" s="115"/>
      <c r="E4" s="115"/>
      <c r="F4" s="115"/>
    </row>
    <row r="5" spans="1:14" s="116" customFormat="1" ht="13.8" x14ac:dyDescent="0.25">
      <c r="A5" s="209" t="s">
        <v>147</v>
      </c>
      <c r="B5" s="208"/>
      <c r="C5" s="208"/>
      <c r="D5" s="115"/>
      <c r="E5" s="115"/>
      <c r="F5" s="115"/>
    </row>
    <row r="6" spans="1:14" s="116" customFormat="1" ht="13.8" x14ac:dyDescent="0.25">
      <c r="A6" s="210" t="s">
        <v>221</v>
      </c>
      <c r="B6" s="211"/>
      <c r="C6" s="211"/>
      <c r="D6" s="118"/>
      <c r="E6" s="118"/>
      <c r="F6" s="118"/>
    </row>
    <row r="7" spans="1:14" s="116" customFormat="1" ht="13.8" x14ac:dyDescent="0.25">
      <c r="A7" s="209"/>
      <c r="B7" s="208"/>
      <c r="C7" s="208"/>
      <c r="D7" s="115"/>
      <c r="E7" s="115"/>
      <c r="F7" s="115"/>
    </row>
    <row r="8" spans="1:14" s="119" customFormat="1" ht="19.95" customHeight="1" x14ac:dyDescent="0.3">
      <c r="A8" s="66" t="s">
        <v>19</v>
      </c>
      <c r="B8" s="66" t="s">
        <v>0</v>
      </c>
      <c r="C8" s="66" t="s">
        <v>29</v>
      </c>
      <c r="D8" s="59"/>
      <c r="E8" s="59"/>
      <c r="F8" s="59"/>
    </row>
    <row r="9" spans="1:14" s="54" customFormat="1" ht="49.95" customHeight="1" x14ac:dyDescent="0.25">
      <c r="A9" s="73">
        <v>1</v>
      </c>
      <c r="B9" s="173" t="s">
        <v>170</v>
      </c>
      <c r="C9" s="157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215" t="s">
        <v>140</v>
      </c>
      <c r="B10" s="215"/>
      <c r="C10" s="215"/>
      <c r="D10" s="5"/>
      <c r="E10" s="5"/>
      <c r="F10" s="5"/>
    </row>
    <row r="11" spans="1:14" s="121" customFormat="1" ht="40.049999999999997" customHeight="1" x14ac:dyDescent="0.2">
      <c r="A11" s="250" t="s">
        <v>142</v>
      </c>
      <c r="B11" s="251"/>
      <c r="C11" s="251"/>
    </row>
    <row r="12" spans="1:14" s="121" customFormat="1" ht="40.049999999999997" customHeight="1" x14ac:dyDescent="0.2">
      <c r="A12" s="201" t="s">
        <v>143</v>
      </c>
      <c r="B12" s="202"/>
      <c r="C12" s="202"/>
    </row>
    <row r="25" spans="1:1" x14ac:dyDescent="0.25">
      <c r="A25" s="122"/>
    </row>
  </sheetData>
  <sheetProtection algorithmName="SHA-512" hashValue="IetrXq0wwX7R2XG2JQcq90TvGo5TpEqRJdVQw2dV8ZKki/5HM7fapk/n2vBkJgItvtrvAK/v67uS0udujuOA0A==" saltValue="KyAAjIvR0r3LEYGZ/zKIfw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fitToWidth="0" fitToHeight="0" orientation="landscape" r:id="rId1"/>
  <headerFooter>
    <oddHeader>&amp;RPROFORMA - 12 G</oddHeader>
    <oddFooter>Page &amp;P of &amp;N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showGridLines="0" zoomScaleNormal="100" workbookViewId="0">
      <pane xSplit="3" ySplit="8" topLeftCell="D9" activePane="bottomRight" state="frozen"/>
      <selection activeCell="A2" sqref="A2:E2"/>
      <selection pane="topRight" activeCell="A2" sqref="A2:E2"/>
      <selection pane="bottomLeft" activeCell="A2" sqref="A2:E2"/>
      <selection pane="bottomRight" activeCell="E1" sqref="E1"/>
    </sheetView>
  </sheetViews>
  <sheetFormatPr defaultRowHeight="13.2" x14ac:dyDescent="0.25"/>
  <cols>
    <col min="1" max="1" width="6.33203125" style="120" customWidth="1"/>
    <col min="2" max="2" width="45.77734375" style="120" customWidth="1"/>
    <col min="3" max="3" width="40.77734375" style="120" customWidth="1"/>
    <col min="4" max="4" width="5.77734375" style="120" customWidth="1"/>
    <col min="5" max="5" width="18.21875" style="120" bestFit="1" customWidth="1"/>
    <col min="6" max="16384" width="8.88671875" style="120"/>
  </cols>
  <sheetData>
    <row r="1" spans="1:14" s="116" customFormat="1" ht="16.2" x14ac:dyDescent="0.25">
      <c r="A1" s="205" t="s">
        <v>137</v>
      </c>
      <c r="B1" s="205"/>
      <c r="C1" s="205"/>
      <c r="D1" s="115"/>
      <c r="E1" s="149" t="s">
        <v>131</v>
      </c>
      <c r="F1" s="115"/>
    </row>
    <row r="2" spans="1:14" s="116" customFormat="1" ht="17.399999999999999" x14ac:dyDescent="0.25">
      <c r="A2" s="205" t="s">
        <v>145</v>
      </c>
      <c r="B2" s="205"/>
      <c r="C2" s="205"/>
      <c r="D2" s="115"/>
      <c r="E2" s="137" t="s">
        <v>57</v>
      </c>
      <c r="F2" s="115"/>
    </row>
    <row r="3" spans="1:14" s="116" customFormat="1" ht="13.8" x14ac:dyDescent="0.25">
      <c r="A3" s="206" t="s">
        <v>146</v>
      </c>
      <c r="B3" s="249"/>
      <c r="C3" s="249"/>
      <c r="D3" s="117"/>
      <c r="E3" s="117"/>
      <c r="F3" s="117"/>
    </row>
    <row r="4" spans="1:14" s="116" customFormat="1" ht="13.8" x14ac:dyDescent="0.25">
      <c r="A4" s="209"/>
      <c r="B4" s="209"/>
      <c r="C4" s="209"/>
      <c r="D4" s="115"/>
      <c r="E4" s="115"/>
      <c r="F4" s="115"/>
    </row>
    <row r="5" spans="1:14" s="116" customFormat="1" ht="13.8" x14ac:dyDescent="0.25">
      <c r="A5" s="209" t="s">
        <v>147</v>
      </c>
      <c r="B5" s="208"/>
      <c r="C5" s="208"/>
      <c r="D5" s="115"/>
      <c r="E5" s="115"/>
      <c r="F5" s="115"/>
    </row>
    <row r="6" spans="1:14" s="116" customFormat="1" ht="13.8" x14ac:dyDescent="0.25">
      <c r="A6" s="252" t="s">
        <v>222</v>
      </c>
      <c r="B6" s="253"/>
      <c r="C6" s="253"/>
      <c r="D6" s="118"/>
      <c r="E6" s="118"/>
      <c r="F6" s="118"/>
    </row>
    <row r="7" spans="1:14" s="116" customFormat="1" ht="13.8" x14ac:dyDescent="0.25">
      <c r="A7" s="212"/>
      <c r="B7" s="208"/>
      <c r="C7" s="208"/>
      <c r="D7" s="115"/>
      <c r="E7" s="115"/>
      <c r="F7" s="115"/>
    </row>
    <row r="8" spans="1:14" s="119" customFormat="1" ht="19.95" customHeight="1" x14ac:dyDescent="0.3">
      <c r="A8" s="66" t="s">
        <v>19</v>
      </c>
      <c r="B8" s="66" t="s">
        <v>0</v>
      </c>
      <c r="C8" s="66" t="s">
        <v>29</v>
      </c>
      <c r="D8" s="59"/>
      <c r="E8" s="59"/>
      <c r="F8" s="59"/>
    </row>
    <row r="9" spans="1:14" s="54" customFormat="1" ht="49.95" customHeight="1" x14ac:dyDescent="0.25">
      <c r="A9" s="73">
        <v>1</v>
      </c>
      <c r="B9" s="157" t="s">
        <v>223</v>
      </c>
      <c r="C9" s="157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215" t="s">
        <v>140</v>
      </c>
      <c r="B10" s="215"/>
      <c r="C10" s="215"/>
      <c r="D10" s="5"/>
      <c r="E10" s="5"/>
      <c r="F10" s="5"/>
    </row>
    <row r="11" spans="1:14" ht="40.049999999999997" customHeight="1" x14ac:dyDescent="0.25">
      <c r="A11" s="250" t="s">
        <v>142</v>
      </c>
      <c r="B11" s="251"/>
      <c r="C11" s="251"/>
    </row>
    <row r="12" spans="1:14" ht="40.049999999999997" customHeight="1" x14ac:dyDescent="0.25">
      <c r="A12" s="201" t="s">
        <v>143</v>
      </c>
      <c r="B12" s="202"/>
      <c r="C12" s="202"/>
    </row>
    <row r="22" spans="1:1" x14ac:dyDescent="0.25">
      <c r="A22" s="122"/>
    </row>
  </sheetData>
  <sheetProtection algorithmName="SHA-512" hashValue="8x45lX0rUHQxwf8uhRRADwKpL4ioWYzfVhRM3aKyM1hIfo81RgYoxKde+PuJ3pcz0hG3ChBnj80aqfwFSzWdnw==" saltValue="e4NNyF9yzAiiBgwdqQJCYQ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fitToWidth="0" fitToHeight="0" orientation="landscape" r:id="rId1"/>
  <headerFooter>
    <oddHeader>&amp;RPROFORMA - 12 H</oddHeader>
    <oddFooter>Page &amp;P of &amp;N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showGridLines="0" zoomScaleNormal="100" workbookViewId="0">
      <pane xSplit="3" ySplit="8" topLeftCell="D9" activePane="bottomRight" state="frozen"/>
      <selection activeCell="A2" sqref="A2:E2"/>
      <selection pane="topRight" activeCell="A2" sqref="A2:E2"/>
      <selection pane="bottomLeft" activeCell="A2" sqref="A2:E2"/>
      <selection pane="bottomRight" activeCell="E1" sqref="E1"/>
    </sheetView>
  </sheetViews>
  <sheetFormatPr defaultRowHeight="13.2" x14ac:dyDescent="0.25"/>
  <cols>
    <col min="1" max="1" width="6.33203125" style="120" customWidth="1"/>
    <col min="2" max="2" width="45.77734375" style="120" customWidth="1"/>
    <col min="3" max="3" width="40.77734375" style="120" customWidth="1"/>
    <col min="4" max="4" width="5.77734375" style="120" customWidth="1"/>
    <col min="5" max="5" width="17.33203125" style="120" bestFit="1" customWidth="1"/>
    <col min="6" max="16384" width="8.88671875" style="120"/>
  </cols>
  <sheetData>
    <row r="1" spans="1:14" s="116" customFormat="1" ht="16.2" x14ac:dyDescent="0.25">
      <c r="A1" s="205" t="s">
        <v>137</v>
      </c>
      <c r="B1" s="205"/>
      <c r="C1" s="205"/>
      <c r="D1" s="115"/>
      <c r="E1" s="149" t="s">
        <v>132</v>
      </c>
      <c r="F1" s="115"/>
    </row>
    <row r="2" spans="1:14" s="116" customFormat="1" ht="17.399999999999999" x14ac:dyDescent="0.25">
      <c r="A2" s="205" t="s">
        <v>145</v>
      </c>
      <c r="B2" s="205"/>
      <c r="C2" s="205"/>
      <c r="D2" s="115"/>
      <c r="E2" s="137" t="s">
        <v>57</v>
      </c>
      <c r="F2" s="115"/>
    </row>
    <row r="3" spans="1:14" s="116" customFormat="1" ht="13.8" x14ac:dyDescent="0.25">
      <c r="A3" s="206" t="s">
        <v>146</v>
      </c>
      <c r="B3" s="249"/>
      <c r="C3" s="249"/>
      <c r="D3" s="117"/>
      <c r="E3" s="117"/>
      <c r="F3" s="117"/>
    </row>
    <row r="4" spans="1:14" s="116" customFormat="1" ht="13.8" x14ac:dyDescent="0.25">
      <c r="A4" s="209"/>
      <c r="B4" s="209"/>
      <c r="C4" s="209"/>
      <c r="D4" s="115"/>
      <c r="E4" s="115"/>
      <c r="F4" s="115"/>
    </row>
    <row r="5" spans="1:14" s="116" customFormat="1" ht="13.8" x14ac:dyDescent="0.25">
      <c r="A5" s="209" t="s">
        <v>147</v>
      </c>
      <c r="B5" s="208"/>
      <c r="C5" s="208"/>
      <c r="D5" s="115"/>
      <c r="E5" s="115"/>
      <c r="F5" s="115"/>
    </row>
    <row r="6" spans="1:14" s="116" customFormat="1" ht="13.8" x14ac:dyDescent="0.25">
      <c r="A6" s="252" t="s">
        <v>224</v>
      </c>
      <c r="B6" s="253"/>
      <c r="C6" s="253"/>
      <c r="D6" s="118"/>
      <c r="E6" s="118"/>
      <c r="F6" s="118"/>
    </row>
    <row r="7" spans="1:14" s="116" customFormat="1" ht="13.8" x14ac:dyDescent="0.25">
      <c r="A7" s="212"/>
      <c r="B7" s="208"/>
      <c r="C7" s="208"/>
      <c r="D7" s="115"/>
      <c r="E7" s="115"/>
      <c r="F7" s="115"/>
    </row>
    <row r="8" spans="1:14" s="119" customFormat="1" ht="19.95" customHeight="1" x14ac:dyDescent="0.3">
      <c r="A8" s="66" t="s">
        <v>19</v>
      </c>
      <c r="B8" s="66" t="s">
        <v>0</v>
      </c>
      <c r="C8" s="66" t="s">
        <v>29</v>
      </c>
      <c r="D8" s="59"/>
      <c r="E8" s="59"/>
      <c r="F8" s="59"/>
    </row>
    <row r="9" spans="1:14" s="54" customFormat="1" ht="49.95" customHeight="1" x14ac:dyDescent="0.25">
      <c r="A9" s="73">
        <v>1</v>
      </c>
      <c r="B9" s="157" t="s">
        <v>223</v>
      </c>
      <c r="C9" s="157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215" t="s">
        <v>140</v>
      </c>
      <c r="B10" s="215"/>
      <c r="C10" s="215"/>
      <c r="D10" s="5"/>
      <c r="E10" s="5"/>
      <c r="F10" s="5"/>
    </row>
    <row r="11" spans="1:14" ht="40.049999999999997" customHeight="1" x14ac:dyDescent="0.25">
      <c r="A11" s="250" t="s">
        <v>142</v>
      </c>
      <c r="B11" s="251"/>
      <c r="C11" s="251"/>
    </row>
    <row r="12" spans="1:14" ht="40.049999999999997" customHeight="1" x14ac:dyDescent="0.25">
      <c r="A12" s="201" t="s">
        <v>143</v>
      </c>
      <c r="B12" s="202"/>
      <c r="C12" s="202"/>
    </row>
    <row r="22" spans="1:1" x14ac:dyDescent="0.25">
      <c r="A22" s="122"/>
    </row>
  </sheetData>
  <sheetProtection algorithmName="SHA-512" hashValue="Dx/Sp0/i7XaYwStTngV832SkgXTYhrT0g2Lv51WWjkMPJ0usaQ8MbayCspi5WPfaVT1NNTazVHH9n6PlsPbGMA==" saltValue="P7FIZfKhiYy0ijtD218iSg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fitToWidth="0" fitToHeight="0" orientation="landscape" r:id="rId1"/>
  <headerFooter>
    <oddHeader>&amp;RPROFORMA - 12 I</oddHeader>
    <oddFooter>Page &amp;P of &amp;N</oddFoot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showGridLines="0" zoomScaleNormal="100" workbookViewId="0">
      <pane xSplit="3" ySplit="8" topLeftCell="D9" activePane="bottomRight" state="frozen"/>
      <selection activeCell="A2" sqref="A2:E2"/>
      <selection pane="topRight" activeCell="A2" sqref="A2:E2"/>
      <selection pane="bottomLeft" activeCell="A2" sqref="A2:E2"/>
      <selection pane="bottomRight" activeCell="E1" sqref="E1"/>
    </sheetView>
  </sheetViews>
  <sheetFormatPr defaultRowHeight="13.2" x14ac:dyDescent="0.25"/>
  <cols>
    <col min="1" max="1" width="6.33203125" style="120" customWidth="1"/>
    <col min="2" max="2" width="45.77734375" style="120" customWidth="1"/>
    <col min="3" max="3" width="40.77734375" style="120" customWidth="1"/>
    <col min="4" max="4" width="5.77734375" style="120" customWidth="1"/>
    <col min="5" max="5" width="17.5546875" style="120" bestFit="1" customWidth="1"/>
    <col min="6" max="16384" width="8.88671875" style="120"/>
  </cols>
  <sheetData>
    <row r="1" spans="1:14" s="116" customFormat="1" ht="16.2" x14ac:dyDescent="0.25">
      <c r="A1" s="205" t="s">
        <v>137</v>
      </c>
      <c r="B1" s="205"/>
      <c r="C1" s="205"/>
      <c r="D1" s="115"/>
      <c r="E1" s="149" t="s">
        <v>133</v>
      </c>
      <c r="F1" s="115"/>
    </row>
    <row r="2" spans="1:14" s="116" customFormat="1" ht="17.399999999999999" x14ac:dyDescent="0.25">
      <c r="A2" s="205" t="s">
        <v>145</v>
      </c>
      <c r="B2" s="205"/>
      <c r="C2" s="205"/>
      <c r="D2" s="115"/>
      <c r="E2" s="137" t="s">
        <v>57</v>
      </c>
      <c r="F2" s="115"/>
    </row>
    <row r="3" spans="1:14" s="116" customFormat="1" ht="13.8" x14ac:dyDescent="0.25">
      <c r="A3" s="206" t="s">
        <v>146</v>
      </c>
      <c r="B3" s="249"/>
      <c r="C3" s="249"/>
      <c r="D3" s="117"/>
      <c r="E3" s="117"/>
      <c r="F3" s="117"/>
    </row>
    <row r="4" spans="1:14" s="116" customFormat="1" ht="13.8" x14ac:dyDescent="0.25">
      <c r="A4" s="209"/>
      <c r="B4" s="209"/>
      <c r="C4" s="209"/>
      <c r="D4" s="115"/>
      <c r="E4" s="115"/>
      <c r="F4" s="115"/>
    </row>
    <row r="5" spans="1:14" s="116" customFormat="1" ht="13.8" x14ac:dyDescent="0.25">
      <c r="A5" s="209" t="s">
        <v>147</v>
      </c>
      <c r="B5" s="208"/>
      <c r="C5" s="208"/>
      <c r="D5" s="115"/>
      <c r="E5" s="115"/>
      <c r="F5" s="115"/>
    </row>
    <row r="6" spans="1:14" s="116" customFormat="1" ht="13.8" x14ac:dyDescent="0.25">
      <c r="A6" s="252" t="s">
        <v>225</v>
      </c>
      <c r="B6" s="253"/>
      <c r="C6" s="253"/>
      <c r="D6" s="118"/>
      <c r="E6" s="118"/>
      <c r="F6" s="118"/>
    </row>
    <row r="7" spans="1:14" s="116" customFormat="1" ht="13.8" x14ac:dyDescent="0.25">
      <c r="A7" s="212"/>
      <c r="B7" s="208"/>
      <c r="C7" s="208"/>
      <c r="D7" s="115"/>
      <c r="E7" s="115"/>
      <c r="F7" s="115"/>
    </row>
    <row r="8" spans="1:14" s="119" customFormat="1" ht="19.95" customHeight="1" x14ac:dyDescent="0.3">
      <c r="A8" s="66" t="s">
        <v>19</v>
      </c>
      <c r="B8" s="66" t="s">
        <v>0</v>
      </c>
      <c r="C8" s="66" t="s">
        <v>29</v>
      </c>
      <c r="D8" s="59"/>
      <c r="E8" s="59"/>
      <c r="F8" s="59"/>
    </row>
    <row r="9" spans="1:14" s="54" customFormat="1" ht="49.95" customHeight="1" x14ac:dyDescent="0.25">
      <c r="A9" s="73">
        <v>1</v>
      </c>
      <c r="B9" s="157" t="s">
        <v>223</v>
      </c>
      <c r="C9" s="157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215" t="s">
        <v>140</v>
      </c>
      <c r="B10" s="215"/>
      <c r="C10" s="215"/>
      <c r="D10" s="5"/>
      <c r="E10" s="5"/>
      <c r="F10" s="5"/>
    </row>
    <row r="11" spans="1:14" ht="40.049999999999997" customHeight="1" x14ac:dyDescent="0.25">
      <c r="A11" s="250" t="s">
        <v>142</v>
      </c>
      <c r="B11" s="251"/>
      <c r="C11" s="251"/>
    </row>
    <row r="12" spans="1:14" ht="40.049999999999997" customHeight="1" x14ac:dyDescent="0.25">
      <c r="A12" s="201" t="s">
        <v>143</v>
      </c>
      <c r="B12" s="202"/>
      <c r="C12" s="202"/>
    </row>
    <row r="22" spans="1:1" x14ac:dyDescent="0.25">
      <c r="A22" s="122"/>
    </row>
  </sheetData>
  <sheetProtection algorithmName="SHA-512" hashValue="fGP/LIFRbPu1YqdY2zvUqhrEDRBesAWoDrMtoaBDdzi/fAoKggOLcur7RP8bwkToIF/Iv5l4CwzqgF80lWCGyA==" saltValue="GKK5v35r1VcNib5Euhi5sQ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fitToWidth="0" fitToHeight="0" orientation="landscape" r:id="rId1"/>
  <headerFooter>
    <oddHeader>&amp;RPROFORMA - 12 J</oddHeader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38"/>
  <sheetViews>
    <sheetView showGridLines="0" zoomScale="64" zoomScaleNormal="64" workbookViewId="0">
      <pane xSplit="18" ySplit="8" topLeftCell="S18" activePane="bottomRight" state="frozen"/>
      <selection activeCell="A8" sqref="A8:A9"/>
      <selection pane="topRight" activeCell="A8" sqref="A8:A9"/>
      <selection pane="bottomLeft" activeCell="A8" sqref="A8:A9"/>
      <selection pane="bottomRight" activeCell="B27" sqref="B27:B29"/>
    </sheetView>
  </sheetViews>
  <sheetFormatPr defaultColWidth="9.109375" defaultRowHeight="24.9" customHeight="1" x14ac:dyDescent="0.25"/>
  <cols>
    <col min="1" max="1" width="3.77734375" style="2" customWidth="1"/>
    <col min="2" max="2" width="25.77734375" style="1" customWidth="1"/>
    <col min="3" max="3" width="8.21875" style="1" customWidth="1"/>
    <col min="4" max="16" width="8.77734375" style="1" customWidth="1"/>
    <col min="17" max="18" width="8.77734375" style="3" customWidth="1"/>
    <col min="19" max="19" width="6.6640625" style="3" customWidth="1"/>
    <col min="20" max="20" width="18" style="1" bestFit="1" customWidth="1"/>
    <col min="21" max="23" width="6.6640625" style="3" customWidth="1"/>
    <col min="24" max="28" width="25.6640625" style="2" customWidth="1"/>
    <col min="29" max="16384" width="9.109375" style="2"/>
  </cols>
  <sheetData>
    <row r="1" spans="1:23" s="41" customFormat="1" ht="16.2" x14ac:dyDescent="0.25">
      <c r="A1" s="205" t="s">
        <v>137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51"/>
      <c r="T1" s="149" t="s">
        <v>90</v>
      </c>
      <c r="U1" s="51"/>
      <c r="V1" s="51"/>
      <c r="W1" s="51"/>
    </row>
    <row r="2" spans="1:23" s="41" customFormat="1" ht="17.399999999999999" x14ac:dyDescent="0.25">
      <c r="A2" s="205" t="s">
        <v>145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T2" s="137" t="s">
        <v>57</v>
      </c>
    </row>
    <row r="3" spans="1:23" s="41" customFormat="1" ht="13.8" x14ac:dyDescent="0.25">
      <c r="A3" s="206" t="s">
        <v>146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</row>
    <row r="4" spans="1:23" s="41" customFormat="1" ht="13.8" x14ac:dyDescent="0.25">
      <c r="A4" s="207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</row>
    <row r="5" spans="1:23" s="41" customFormat="1" ht="13.8" x14ac:dyDescent="0.25">
      <c r="A5" s="209" t="s">
        <v>147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</row>
    <row r="6" spans="1:23" s="41" customFormat="1" ht="13.8" x14ac:dyDescent="0.25">
      <c r="A6" s="210" t="s">
        <v>152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78"/>
      <c r="T6" s="78"/>
      <c r="U6" s="78"/>
      <c r="V6" s="78"/>
      <c r="W6" s="78"/>
    </row>
    <row r="7" spans="1:23" s="41" customFormat="1" ht="13.8" x14ac:dyDescent="0.25">
      <c r="A7" s="209"/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78"/>
      <c r="T7" s="78"/>
      <c r="U7" s="79"/>
      <c r="V7" s="78"/>
      <c r="W7" s="78"/>
    </row>
    <row r="8" spans="1:23" s="54" customFormat="1" ht="28.05" customHeight="1" x14ac:dyDescent="0.25">
      <c r="A8" s="66" t="s">
        <v>59</v>
      </c>
      <c r="B8" s="67" t="s">
        <v>13</v>
      </c>
      <c r="C8" s="67" t="s">
        <v>43</v>
      </c>
      <c r="D8" s="66" t="s">
        <v>41</v>
      </c>
      <c r="E8" s="66" t="s">
        <v>27</v>
      </c>
      <c r="F8" s="66" t="s">
        <v>14</v>
      </c>
      <c r="G8" s="66" t="s">
        <v>7</v>
      </c>
      <c r="H8" s="66" t="s">
        <v>8</v>
      </c>
      <c r="I8" s="66" t="s">
        <v>9</v>
      </c>
      <c r="J8" s="66" t="s">
        <v>10</v>
      </c>
      <c r="K8" s="66" t="s">
        <v>6</v>
      </c>
      <c r="L8" s="66" t="s">
        <v>5</v>
      </c>
      <c r="M8" s="66" t="s">
        <v>4</v>
      </c>
      <c r="N8" s="66" t="s">
        <v>3</v>
      </c>
      <c r="O8" s="66" t="s">
        <v>2</v>
      </c>
      <c r="P8" s="66" t="s">
        <v>33</v>
      </c>
      <c r="Q8" s="66" t="s">
        <v>12</v>
      </c>
      <c r="R8" s="66" t="s">
        <v>11</v>
      </c>
      <c r="S8" s="52"/>
      <c r="T8" s="53"/>
      <c r="U8" s="52"/>
      <c r="V8" s="52"/>
      <c r="W8" s="52"/>
    </row>
    <row r="9" spans="1:23" s="54" customFormat="1" ht="15.45" customHeight="1" x14ac:dyDescent="0.25">
      <c r="A9" s="219">
        <v>1</v>
      </c>
      <c r="B9" s="222" t="s">
        <v>154</v>
      </c>
      <c r="C9" s="55" t="s">
        <v>30</v>
      </c>
      <c r="D9" s="48">
        <v>23</v>
      </c>
      <c r="E9" s="48">
        <v>23</v>
      </c>
      <c r="F9" s="49">
        <v>100</v>
      </c>
      <c r="G9" s="48">
        <v>5</v>
      </c>
      <c r="H9" s="48">
        <v>7</v>
      </c>
      <c r="I9" s="48">
        <v>1</v>
      </c>
      <c r="J9" s="48">
        <v>3</v>
      </c>
      <c r="K9" s="48">
        <v>2</v>
      </c>
      <c r="L9" s="48">
        <v>3</v>
      </c>
      <c r="M9" s="48">
        <v>2</v>
      </c>
      <c r="N9" s="48">
        <v>0</v>
      </c>
      <c r="O9" s="48">
        <v>0</v>
      </c>
      <c r="P9" s="48">
        <v>23</v>
      </c>
      <c r="Q9" s="48">
        <v>131</v>
      </c>
      <c r="R9" s="49">
        <v>71.2</v>
      </c>
      <c r="S9" s="52"/>
      <c r="T9" s="53"/>
      <c r="U9" s="52"/>
      <c r="V9" s="52"/>
      <c r="W9" s="52"/>
    </row>
    <row r="10" spans="1:23" s="54" customFormat="1" ht="15.45" customHeight="1" x14ac:dyDescent="0.25">
      <c r="A10" s="219"/>
      <c r="B10" s="222"/>
      <c r="C10" s="55" t="s">
        <v>31</v>
      </c>
      <c r="D10" s="48">
        <v>16</v>
      </c>
      <c r="E10" s="48">
        <v>16</v>
      </c>
      <c r="F10" s="49">
        <v>100</v>
      </c>
      <c r="G10" s="48">
        <v>3</v>
      </c>
      <c r="H10" s="48">
        <v>7</v>
      </c>
      <c r="I10" s="48">
        <v>0</v>
      </c>
      <c r="J10" s="48">
        <v>4</v>
      </c>
      <c r="K10" s="48">
        <v>0</v>
      </c>
      <c r="L10" s="48">
        <v>1</v>
      </c>
      <c r="M10" s="48">
        <v>1</v>
      </c>
      <c r="N10" s="48">
        <v>0</v>
      </c>
      <c r="O10" s="48">
        <v>0</v>
      </c>
      <c r="P10" s="48">
        <v>16</v>
      </c>
      <c r="Q10" s="48">
        <v>98</v>
      </c>
      <c r="R10" s="49">
        <v>76.56</v>
      </c>
      <c r="S10" s="52"/>
      <c r="T10" s="53"/>
      <c r="U10" s="52"/>
      <c r="V10" s="52"/>
      <c r="W10" s="52"/>
    </row>
    <row r="11" spans="1:23" s="54" customFormat="1" ht="15.45" customHeight="1" x14ac:dyDescent="0.25">
      <c r="A11" s="219"/>
      <c r="B11" s="222"/>
      <c r="C11" s="56" t="s">
        <v>42</v>
      </c>
      <c r="D11" s="36">
        <v>39</v>
      </c>
      <c r="E11" s="36">
        <v>39</v>
      </c>
      <c r="F11" s="37">
        <v>100</v>
      </c>
      <c r="G11" s="36">
        <v>8</v>
      </c>
      <c r="H11" s="36">
        <v>14</v>
      </c>
      <c r="I11" s="36">
        <v>1</v>
      </c>
      <c r="J11" s="36">
        <v>7</v>
      </c>
      <c r="K11" s="36">
        <v>2</v>
      </c>
      <c r="L11" s="36">
        <v>4</v>
      </c>
      <c r="M11" s="36">
        <v>3</v>
      </c>
      <c r="N11" s="36">
        <v>0</v>
      </c>
      <c r="O11" s="36">
        <v>0</v>
      </c>
      <c r="P11" s="36">
        <v>39</v>
      </c>
      <c r="Q11" s="36">
        <v>229</v>
      </c>
      <c r="R11" s="37">
        <v>73.400000000000006</v>
      </c>
      <c r="S11" s="52"/>
      <c r="T11" s="53"/>
      <c r="U11" s="52"/>
      <c r="V11" s="52"/>
      <c r="W11" s="52"/>
    </row>
    <row r="12" spans="1:23" s="54" customFormat="1" ht="15.45" customHeight="1" x14ac:dyDescent="0.25">
      <c r="A12" s="219">
        <v>2</v>
      </c>
      <c r="B12" s="222" t="s">
        <v>155</v>
      </c>
      <c r="C12" s="55" t="s">
        <v>30</v>
      </c>
      <c r="D12" s="48">
        <v>22</v>
      </c>
      <c r="E12" s="48">
        <v>22</v>
      </c>
      <c r="F12" s="49">
        <v>100</v>
      </c>
      <c r="G12" s="48">
        <v>3</v>
      </c>
      <c r="H12" s="48">
        <v>1</v>
      </c>
      <c r="I12" s="48">
        <v>3</v>
      </c>
      <c r="J12" s="48">
        <v>4</v>
      </c>
      <c r="K12" s="48">
        <v>2</v>
      </c>
      <c r="L12" s="48">
        <v>4</v>
      </c>
      <c r="M12" s="48">
        <v>3</v>
      </c>
      <c r="N12" s="48">
        <v>2</v>
      </c>
      <c r="O12" s="48">
        <v>0</v>
      </c>
      <c r="P12" s="48">
        <v>22</v>
      </c>
      <c r="Q12" s="48">
        <v>97</v>
      </c>
      <c r="R12" s="49">
        <v>55.11</v>
      </c>
      <c r="S12" s="52"/>
      <c r="T12" s="53"/>
      <c r="U12" s="52"/>
      <c r="V12" s="52"/>
      <c r="W12" s="52"/>
    </row>
    <row r="13" spans="1:23" s="54" customFormat="1" ht="15.45" customHeight="1" x14ac:dyDescent="0.25">
      <c r="A13" s="219"/>
      <c r="B13" s="222"/>
      <c r="C13" s="55" t="s">
        <v>31</v>
      </c>
      <c r="D13" s="48">
        <v>13</v>
      </c>
      <c r="E13" s="48">
        <v>13</v>
      </c>
      <c r="F13" s="49">
        <v>100</v>
      </c>
      <c r="G13" s="48">
        <v>1</v>
      </c>
      <c r="H13" s="48">
        <v>4</v>
      </c>
      <c r="I13" s="48">
        <v>2</v>
      </c>
      <c r="J13" s="48">
        <v>3</v>
      </c>
      <c r="K13" s="48">
        <v>0</v>
      </c>
      <c r="L13" s="48">
        <v>1</v>
      </c>
      <c r="M13" s="48">
        <v>2</v>
      </c>
      <c r="N13" s="48">
        <v>0</v>
      </c>
      <c r="O13" s="48">
        <v>0</v>
      </c>
      <c r="P13" s="48">
        <v>13</v>
      </c>
      <c r="Q13" s="48">
        <v>70</v>
      </c>
      <c r="R13" s="49">
        <v>67.31</v>
      </c>
      <c r="S13" s="52"/>
      <c r="T13" s="53"/>
      <c r="U13" s="52"/>
      <c r="V13" s="52"/>
      <c r="W13" s="52"/>
    </row>
    <row r="14" spans="1:23" s="54" customFormat="1" ht="15.45" customHeight="1" x14ac:dyDescent="0.25">
      <c r="A14" s="219"/>
      <c r="B14" s="222"/>
      <c r="C14" s="56" t="s">
        <v>42</v>
      </c>
      <c r="D14" s="36">
        <v>35</v>
      </c>
      <c r="E14" s="36">
        <v>35</v>
      </c>
      <c r="F14" s="37">
        <v>100</v>
      </c>
      <c r="G14" s="36">
        <v>4</v>
      </c>
      <c r="H14" s="36">
        <v>5</v>
      </c>
      <c r="I14" s="36">
        <v>5</v>
      </c>
      <c r="J14" s="36">
        <v>7</v>
      </c>
      <c r="K14" s="36">
        <v>2</v>
      </c>
      <c r="L14" s="36">
        <v>5</v>
      </c>
      <c r="M14" s="36">
        <v>5</v>
      </c>
      <c r="N14" s="36">
        <v>2</v>
      </c>
      <c r="O14" s="36">
        <v>0</v>
      </c>
      <c r="P14" s="36">
        <v>35</v>
      </c>
      <c r="Q14" s="36">
        <v>167</v>
      </c>
      <c r="R14" s="37">
        <v>59.64</v>
      </c>
      <c r="S14" s="52"/>
      <c r="T14" s="53"/>
      <c r="U14" s="52"/>
      <c r="V14" s="52"/>
      <c r="W14" s="52"/>
    </row>
    <row r="15" spans="1:23" s="54" customFormat="1" ht="15.45" customHeight="1" x14ac:dyDescent="0.25">
      <c r="A15" s="219">
        <v>3</v>
      </c>
      <c r="B15" s="222" t="s">
        <v>156</v>
      </c>
      <c r="C15" s="55" t="s">
        <v>30</v>
      </c>
      <c r="D15" s="48">
        <v>1</v>
      </c>
      <c r="E15" s="48">
        <v>1</v>
      </c>
      <c r="F15" s="49">
        <v>100</v>
      </c>
      <c r="G15" s="48">
        <v>1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1</v>
      </c>
      <c r="Q15" s="48">
        <v>8</v>
      </c>
      <c r="R15" s="49">
        <v>100</v>
      </c>
      <c r="S15" s="52"/>
      <c r="T15" s="53"/>
      <c r="U15" s="52"/>
      <c r="V15" s="52"/>
      <c r="W15" s="52"/>
    </row>
    <row r="16" spans="1:23" s="54" customFormat="1" ht="15.45" customHeight="1" x14ac:dyDescent="0.25">
      <c r="A16" s="219"/>
      <c r="B16" s="222"/>
      <c r="C16" s="55" t="s">
        <v>31</v>
      </c>
      <c r="D16" s="48">
        <v>3</v>
      </c>
      <c r="E16" s="48">
        <v>3</v>
      </c>
      <c r="F16" s="49">
        <v>100</v>
      </c>
      <c r="G16" s="48">
        <v>3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3</v>
      </c>
      <c r="Q16" s="48">
        <v>24</v>
      </c>
      <c r="R16" s="49">
        <v>100</v>
      </c>
      <c r="S16" s="52"/>
      <c r="T16" s="53"/>
      <c r="U16" s="52"/>
      <c r="V16" s="52"/>
      <c r="W16" s="52"/>
    </row>
    <row r="17" spans="1:23" s="54" customFormat="1" ht="15.45" customHeight="1" x14ac:dyDescent="0.25">
      <c r="A17" s="219"/>
      <c r="B17" s="222"/>
      <c r="C17" s="56" t="s">
        <v>42</v>
      </c>
      <c r="D17" s="36">
        <v>4</v>
      </c>
      <c r="E17" s="36">
        <v>4</v>
      </c>
      <c r="F17" s="37">
        <v>100</v>
      </c>
      <c r="G17" s="36">
        <v>4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4</v>
      </c>
      <c r="Q17" s="36">
        <v>32</v>
      </c>
      <c r="R17" s="37">
        <v>100</v>
      </c>
      <c r="S17" s="52"/>
      <c r="T17" s="53"/>
      <c r="U17" s="52"/>
      <c r="V17" s="52"/>
      <c r="W17" s="52"/>
    </row>
    <row r="18" spans="1:23" s="54" customFormat="1" ht="15.45" customHeight="1" x14ac:dyDescent="0.25">
      <c r="A18" s="219">
        <v>4</v>
      </c>
      <c r="B18" s="222" t="s">
        <v>157</v>
      </c>
      <c r="C18" s="55" t="s">
        <v>30</v>
      </c>
      <c r="D18" s="48">
        <v>15</v>
      </c>
      <c r="E18" s="48">
        <v>15</v>
      </c>
      <c r="F18" s="49">
        <v>100</v>
      </c>
      <c r="G18" s="48">
        <v>2</v>
      </c>
      <c r="H18" s="48">
        <v>4</v>
      </c>
      <c r="I18" s="48">
        <v>3</v>
      </c>
      <c r="J18" s="48">
        <v>3</v>
      </c>
      <c r="K18" s="48">
        <v>0</v>
      </c>
      <c r="L18" s="48">
        <v>1</v>
      </c>
      <c r="M18" s="48">
        <v>0</v>
      </c>
      <c r="N18" s="48">
        <v>2</v>
      </c>
      <c r="O18" s="48">
        <v>0</v>
      </c>
      <c r="P18" s="48">
        <v>15</v>
      </c>
      <c r="Q18" s="48">
        <v>82</v>
      </c>
      <c r="R18" s="49">
        <v>68.33</v>
      </c>
      <c r="S18" s="52"/>
      <c r="T18" s="53"/>
      <c r="U18" s="52"/>
      <c r="V18" s="52"/>
      <c r="W18" s="52"/>
    </row>
    <row r="19" spans="1:23" s="54" customFormat="1" ht="15.45" customHeight="1" x14ac:dyDescent="0.25">
      <c r="A19" s="219"/>
      <c r="B19" s="222"/>
      <c r="C19" s="55" t="s">
        <v>31</v>
      </c>
      <c r="D19" s="48">
        <v>12</v>
      </c>
      <c r="E19" s="48">
        <v>12</v>
      </c>
      <c r="F19" s="49">
        <v>100</v>
      </c>
      <c r="G19" s="48">
        <v>1</v>
      </c>
      <c r="H19" s="48">
        <v>1</v>
      </c>
      <c r="I19" s="48">
        <v>6</v>
      </c>
      <c r="J19" s="48">
        <v>0</v>
      </c>
      <c r="K19" s="48">
        <v>1</v>
      </c>
      <c r="L19" s="48">
        <v>0</v>
      </c>
      <c r="M19" s="48">
        <v>1</v>
      </c>
      <c r="N19" s="48">
        <v>2</v>
      </c>
      <c r="O19" s="48">
        <v>0</v>
      </c>
      <c r="P19" s="48">
        <v>12</v>
      </c>
      <c r="Q19" s="48">
        <v>59</v>
      </c>
      <c r="R19" s="49">
        <v>61.46</v>
      </c>
      <c r="S19" s="52"/>
      <c r="T19" s="53"/>
      <c r="U19" s="52"/>
      <c r="V19" s="52"/>
      <c r="W19" s="52"/>
    </row>
    <row r="20" spans="1:23" s="54" customFormat="1" ht="15.45" customHeight="1" x14ac:dyDescent="0.25">
      <c r="A20" s="219"/>
      <c r="B20" s="222"/>
      <c r="C20" s="56" t="s">
        <v>42</v>
      </c>
      <c r="D20" s="36">
        <v>27</v>
      </c>
      <c r="E20" s="36">
        <v>27</v>
      </c>
      <c r="F20" s="37">
        <v>100</v>
      </c>
      <c r="G20" s="36">
        <v>3</v>
      </c>
      <c r="H20" s="36">
        <v>5</v>
      </c>
      <c r="I20" s="36">
        <v>9</v>
      </c>
      <c r="J20" s="36">
        <v>3</v>
      </c>
      <c r="K20" s="36">
        <v>1</v>
      </c>
      <c r="L20" s="36">
        <v>1</v>
      </c>
      <c r="M20" s="36">
        <v>1</v>
      </c>
      <c r="N20" s="36">
        <v>4</v>
      </c>
      <c r="O20" s="36">
        <v>0</v>
      </c>
      <c r="P20" s="36">
        <v>27</v>
      </c>
      <c r="Q20" s="36">
        <v>141</v>
      </c>
      <c r="R20" s="37">
        <v>65.28</v>
      </c>
      <c r="S20" s="52"/>
      <c r="T20" s="53"/>
      <c r="U20" s="52"/>
      <c r="V20" s="52"/>
      <c r="W20" s="52"/>
    </row>
    <row r="21" spans="1:23" s="54" customFormat="1" ht="15.45" customHeight="1" x14ac:dyDescent="0.25">
      <c r="A21" s="219">
        <v>5</v>
      </c>
      <c r="B21" s="222" t="s">
        <v>158</v>
      </c>
      <c r="C21" s="55" t="s">
        <v>30</v>
      </c>
      <c r="D21" s="48">
        <v>8</v>
      </c>
      <c r="E21" s="48">
        <v>8</v>
      </c>
      <c r="F21" s="49">
        <v>100</v>
      </c>
      <c r="G21" s="48">
        <v>0</v>
      </c>
      <c r="H21" s="48">
        <v>1</v>
      </c>
      <c r="I21" s="48">
        <v>4</v>
      </c>
      <c r="J21" s="48">
        <v>2</v>
      </c>
      <c r="K21" s="48">
        <v>0</v>
      </c>
      <c r="L21" s="48">
        <v>0</v>
      </c>
      <c r="M21" s="48">
        <v>1</v>
      </c>
      <c r="N21" s="48">
        <v>0</v>
      </c>
      <c r="O21" s="48">
        <v>0</v>
      </c>
      <c r="P21" s="48">
        <v>8</v>
      </c>
      <c r="Q21" s="48">
        <v>43</v>
      </c>
      <c r="R21" s="49">
        <v>67.19</v>
      </c>
      <c r="S21" s="52"/>
      <c r="T21" s="53"/>
      <c r="U21" s="52"/>
      <c r="V21" s="52"/>
      <c r="W21" s="52"/>
    </row>
    <row r="22" spans="1:23" s="54" customFormat="1" ht="15.45" customHeight="1" x14ac:dyDescent="0.25">
      <c r="A22" s="219"/>
      <c r="B22" s="222"/>
      <c r="C22" s="55" t="s">
        <v>31</v>
      </c>
      <c r="D22" s="48">
        <v>4</v>
      </c>
      <c r="E22" s="48">
        <v>4</v>
      </c>
      <c r="F22" s="49">
        <v>100</v>
      </c>
      <c r="G22" s="48">
        <v>0</v>
      </c>
      <c r="H22" s="48">
        <v>1</v>
      </c>
      <c r="I22" s="48">
        <v>0</v>
      </c>
      <c r="J22" s="48">
        <v>1</v>
      </c>
      <c r="K22" s="48">
        <v>0</v>
      </c>
      <c r="L22" s="48">
        <v>1</v>
      </c>
      <c r="M22" s="48">
        <v>1</v>
      </c>
      <c r="N22" s="48">
        <v>0</v>
      </c>
      <c r="O22" s="48">
        <v>0</v>
      </c>
      <c r="P22" s="48">
        <v>4</v>
      </c>
      <c r="Q22" s="48">
        <v>17</v>
      </c>
      <c r="R22" s="49">
        <v>53.13</v>
      </c>
      <c r="S22" s="52"/>
      <c r="T22" s="53"/>
      <c r="U22" s="52"/>
      <c r="V22" s="52"/>
      <c r="W22" s="52"/>
    </row>
    <row r="23" spans="1:23" s="54" customFormat="1" ht="15.45" customHeight="1" x14ac:dyDescent="0.25">
      <c r="A23" s="219"/>
      <c r="B23" s="222"/>
      <c r="C23" s="56" t="s">
        <v>42</v>
      </c>
      <c r="D23" s="36">
        <v>12</v>
      </c>
      <c r="E23" s="36">
        <v>12</v>
      </c>
      <c r="F23" s="37">
        <v>100</v>
      </c>
      <c r="G23" s="36">
        <v>0</v>
      </c>
      <c r="H23" s="36">
        <v>2</v>
      </c>
      <c r="I23" s="36">
        <v>4</v>
      </c>
      <c r="J23" s="36">
        <v>3</v>
      </c>
      <c r="K23" s="36">
        <v>0</v>
      </c>
      <c r="L23" s="36">
        <v>1</v>
      </c>
      <c r="M23" s="36">
        <v>2</v>
      </c>
      <c r="N23" s="36">
        <v>0</v>
      </c>
      <c r="O23" s="36">
        <v>0</v>
      </c>
      <c r="P23" s="36">
        <v>12</v>
      </c>
      <c r="Q23" s="36">
        <v>60</v>
      </c>
      <c r="R23" s="37">
        <v>62.5</v>
      </c>
      <c r="S23" s="52"/>
      <c r="T23" s="53"/>
      <c r="U23" s="52"/>
      <c r="V23" s="52"/>
      <c r="W23" s="52"/>
    </row>
    <row r="24" spans="1:23" s="54" customFormat="1" ht="15.45" customHeight="1" x14ac:dyDescent="0.25">
      <c r="A24" s="219">
        <v>6</v>
      </c>
      <c r="B24" s="222" t="s">
        <v>159</v>
      </c>
      <c r="C24" s="55" t="s">
        <v>30</v>
      </c>
      <c r="D24" s="48">
        <v>23</v>
      </c>
      <c r="E24" s="48">
        <v>23</v>
      </c>
      <c r="F24" s="49">
        <v>100</v>
      </c>
      <c r="G24" s="48">
        <v>7</v>
      </c>
      <c r="H24" s="48">
        <v>5</v>
      </c>
      <c r="I24" s="48">
        <v>2</v>
      </c>
      <c r="J24" s="48">
        <v>3</v>
      </c>
      <c r="K24" s="48">
        <v>1</v>
      </c>
      <c r="L24" s="48">
        <v>1</v>
      </c>
      <c r="M24" s="48">
        <v>2</v>
      </c>
      <c r="N24" s="48">
        <v>2</v>
      </c>
      <c r="O24" s="48">
        <v>0</v>
      </c>
      <c r="P24" s="48">
        <v>23</v>
      </c>
      <c r="Q24" s="48">
        <v>131</v>
      </c>
      <c r="R24" s="49">
        <v>71.2</v>
      </c>
      <c r="S24" s="52"/>
      <c r="T24" s="53"/>
      <c r="U24" s="52"/>
      <c r="V24" s="52"/>
      <c r="W24" s="52"/>
    </row>
    <row r="25" spans="1:23" s="54" customFormat="1" ht="15.45" customHeight="1" x14ac:dyDescent="0.25">
      <c r="A25" s="219"/>
      <c r="B25" s="222"/>
      <c r="C25" s="55" t="s">
        <v>31</v>
      </c>
      <c r="D25" s="48">
        <v>16</v>
      </c>
      <c r="E25" s="48">
        <v>16</v>
      </c>
      <c r="F25" s="49">
        <v>100</v>
      </c>
      <c r="G25" s="48">
        <v>6</v>
      </c>
      <c r="H25" s="48">
        <v>2</v>
      </c>
      <c r="I25" s="48">
        <v>2</v>
      </c>
      <c r="J25" s="48">
        <v>1</v>
      </c>
      <c r="K25" s="48">
        <v>3</v>
      </c>
      <c r="L25" s="48">
        <v>1</v>
      </c>
      <c r="M25" s="48">
        <v>0</v>
      </c>
      <c r="N25" s="48">
        <v>1</v>
      </c>
      <c r="O25" s="48">
        <v>0</v>
      </c>
      <c r="P25" s="48">
        <v>16</v>
      </c>
      <c r="Q25" s="48">
        <v>95</v>
      </c>
      <c r="R25" s="49">
        <v>74.22</v>
      </c>
      <c r="S25" s="52"/>
      <c r="T25" s="53"/>
      <c r="U25" s="52"/>
      <c r="V25" s="52"/>
      <c r="W25" s="52"/>
    </row>
    <row r="26" spans="1:23" s="54" customFormat="1" ht="15.45" customHeight="1" x14ac:dyDescent="0.25">
      <c r="A26" s="219"/>
      <c r="B26" s="222"/>
      <c r="C26" s="56" t="s">
        <v>42</v>
      </c>
      <c r="D26" s="36">
        <v>39</v>
      </c>
      <c r="E26" s="36">
        <v>39</v>
      </c>
      <c r="F26" s="37">
        <v>100</v>
      </c>
      <c r="G26" s="36">
        <v>13</v>
      </c>
      <c r="H26" s="36">
        <v>7</v>
      </c>
      <c r="I26" s="36">
        <v>4</v>
      </c>
      <c r="J26" s="36">
        <v>4</v>
      </c>
      <c r="K26" s="36">
        <v>4</v>
      </c>
      <c r="L26" s="36">
        <v>2</v>
      </c>
      <c r="M26" s="36">
        <v>2</v>
      </c>
      <c r="N26" s="36">
        <v>3</v>
      </c>
      <c r="O26" s="36">
        <v>0</v>
      </c>
      <c r="P26" s="36">
        <v>39</v>
      </c>
      <c r="Q26" s="36">
        <v>226</v>
      </c>
      <c r="R26" s="37">
        <v>72.44</v>
      </c>
      <c r="S26" s="52"/>
      <c r="T26" s="53"/>
      <c r="U26" s="52"/>
      <c r="V26" s="52"/>
      <c r="W26" s="52"/>
    </row>
    <row r="27" spans="1:23" s="54" customFormat="1" ht="15.45" customHeight="1" x14ac:dyDescent="0.25">
      <c r="A27" s="219">
        <v>7</v>
      </c>
      <c r="B27" s="222" t="s">
        <v>160</v>
      </c>
      <c r="C27" s="55" t="s">
        <v>30</v>
      </c>
      <c r="D27" s="48">
        <v>23</v>
      </c>
      <c r="E27" s="48">
        <v>23</v>
      </c>
      <c r="F27" s="49">
        <v>100</v>
      </c>
      <c r="G27" s="48">
        <v>6</v>
      </c>
      <c r="H27" s="48">
        <v>3</v>
      </c>
      <c r="I27" s="48">
        <v>8</v>
      </c>
      <c r="J27" s="48">
        <v>0</v>
      </c>
      <c r="K27" s="48">
        <v>2</v>
      </c>
      <c r="L27" s="48">
        <v>1</v>
      </c>
      <c r="M27" s="48">
        <v>2</v>
      </c>
      <c r="N27" s="48">
        <v>1</v>
      </c>
      <c r="O27" s="48">
        <v>0</v>
      </c>
      <c r="P27" s="48">
        <v>23</v>
      </c>
      <c r="Q27" s="48">
        <v>133</v>
      </c>
      <c r="R27" s="49">
        <v>72.28</v>
      </c>
      <c r="S27" s="52"/>
      <c r="T27" s="53"/>
      <c r="U27" s="52"/>
      <c r="V27" s="52"/>
      <c r="W27" s="52"/>
    </row>
    <row r="28" spans="1:23" s="54" customFormat="1" ht="15.45" customHeight="1" x14ac:dyDescent="0.25">
      <c r="A28" s="219"/>
      <c r="B28" s="222"/>
      <c r="C28" s="55" t="s">
        <v>31</v>
      </c>
      <c r="D28" s="48">
        <v>16</v>
      </c>
      <c r="E28" s="48">
        <v>16</v>
      </c>
      <c r="F28" s="49">
        <v>100</v>
      </c>
      <c r="G28" s="48">
        <v>8</v>
      </c>
      <c r="H28" s="48">
        <v>1</v>
      </c>
      <c r="I28" s="48">
        <v>1</v>
      </c>
      <c r="J28" s="48">
        <v>2</v>
      </c>
      <c r="K28" s="48">
        <v>3</v>
      </c>
      <c r="L28" s="48">
        <v>0</v>
      </c>
      <c r="M28" s="48">
        <v>0</v>
      </c>
      <c r="N28" s="48">
        <v>1</v>
      </c>
      <c r="O28" s="48">
        <v>0</v>
      </c>
      <c r="P28" s="48">
        <v>16</v>
      </c>
      <c r="Q28" s="48">
        <v>100</v>
      </c>
      <c r="R28" s="49">
        <v>78.13</v>
      </c>
      <c r="S28" s="52"/>
      <c r="T28" s="53"/>
      <c r="U28" s="52"/>
      <c r="V28" s="52"/>
      <c r="W28" s="52"/>
    </row>
    <row r="29" spans="1:23" s="54" customFormat="1" ht="20.399999999999999" customHeight="1" x14ac:dyDescent="0.25">
      <c r="A29" s="219"/>
      <c r="B29" s="222"/>
      <c r="C29" s="56" t="s">
        <v>42</v>
      </c>
      <c r="D29" s="36">
        <v>39</v>
      </c>
      <c r="E29" s="36">
        <v>39</v>
      </c>
      <c r="F29" s="37">
        <v>100</v>
      </c>
      <c r="G29" s="36">
        <v>14</v>
      </c>
      <c r="H29" s="36">
        <v>4</v>
      </c>
      <c r="I29" s="36">
        <v>9</v>
      </c>
      <c r="J29" s="36">
        <v>2</v>
      </c>
      <c r="K29" s="36">
        <v>5</v>
      </c>
      <c r="L29" s="36">
        <v>1</v>
      </c>
      <c r="M29" s="36">
        <v>2</v>
      </c>
      <c r="N29" s="36">
        <v>2</v>
      </c>
      <c r="O29" s="36">
        <v>0</v>
      </c>
      <c r="P29" s="36">
        <v>39</v>
      </c>
      <c r="Q29" s="36">
        <v>233</v>
      </c>
      <c r="R29" s="37">
        <v>74.680000000000007</v>
      </c>
      <c r="S29" s="52"/>
      <c r="T29" s="53"/>
      <c r="U29" s="52"/>
      <c r="V29" s="52"/>
      <c r="W29" s="52"/>
    </row>
    <row r="30" spans="1:23" s="54" customFormat="1" ht="15.45" customHeight="1" x14ac:dyDescent="0.25">
      <c r="A30" s="219">
        <v>8</v>
      </c>
      <c r="B30" s="222" t="s">
        <v>161</v>
      </c>
      <c r="C30" s="55" t="s">
        <v>30</v>
      </c>
      <c r="D30" s="48">
        <v>23</v>
      </c>
      <c r="E30" s="48">
        <v>23</v>
      </c>
      <c r="F30" s="49">
        <v>100</v>
      </c>
      <c r="G30" s="48">
        <v>0</v>
      </c>
      <c r="H30" s="48">
        <v>4</v>
      </c>
      <c r="I30" s="48">
        <v>5</v>
      </c>
      <c r="J30" s="48">
        <v>2</v>
      </c>
      <c r="K30" s="48">
        <v>5</v>
      </c>
      <c r="L30" s="48">
        <v>3</v>
      </c>
      <c r="M30" s="48">
        <v>3</v>
      </c>
      <c r="N30" s="48">
        <v>1</v>
      </c>
      <c r="O30" s="48">
        <v>0</v>
      </c>
      <c r="P30" s="48">
        <v>23</v>
      </c>
      <c r="Q30" s="48">
        <v>104</v>
      </c>
      <c r="R30" s="49">
        <v>56.52</v>
      </c>
      <c r="S30" s="52"/>
      <c r="T30" s="53"/>
      <c r="U30" s="52"/>
      <c r="V30" s="52"/>
      <c r="W30" s="52"/>
    </row>
    <row r="31" spans="1:23" s="54" customFormat="1" ht="15.45" customHeight="1" x14ac:dyDescent="0.25">
      <c r="A31" s="219"/>
      <c r="B31" s="222"/>
      <c r="C31" s="55" t="s">
        <v>31</v>
      </c>
      <c r="D31" s="48">
        <v>16</v>
      </c>
      <c r="E31" s="48">
        <v>16</v>
      </c>
      <c r="F31" s="49">
        <v>100</v>
      </c>
      <c r="G31" s="48">
        <v>1</v>
      </c>
      <c r="H31" s="48">
        <v>3</v>
      </c>
      <c r="I31" s="48">
        <v>2</v>
      </c>
      <c r="J31" s="48">
        <v>3</v>
      </c>
      <c r="K31" s="48">
        <v>2</v>
      </c>
      <c r="L31" s="48">
        <v>2</v>
      </c>
      <c r="M31" s="48">
        <v>1</v>
      </c>
      <c r="N31" s="48">
        <v>2</v>
      </c>
      <c r="O31" s="48">
        <v>0</v>
      </c>
      <c r="P31" s="48">
        <v>16</v>
      </c>
      <c r="Q31" s="48">
        <v>74</v>
      </c>
      <c r="R31" s="49">
        <v>57.81</v>
      </c>
      <c r="S31" s="52"/>
      <c r="T31" s="53"/>
      <c r="U31" s="52"/>
      <c r="V31" s="52"/>
      <c r="W31" s="52"/>
    </row>
    <row r="32" spans="1:23" s="54" customFormat="1" ht="15.45" customHeight="1" x14ac:dyDescent="0.25">
      <c r="A32" s="219"/>
      <c r="B32" s="222"/>
      <c r="C32" s="56" t="s">
        <v>42</v>
      </c>
      <c r="D32" s="36">
        <v>39</v>
      </c>
      <c r="E32" s="36">
        <v>39</v>
      </c>
      <c r="F32" s="37">
        <v>100</v>
      </c>
      <c r="G32" s="36">
        <v>1</v>
      </c>
      <c r="H32" s="36">
        <v>7</v>
      </c>
      <c r="I32" s="36">
        <v>7</v>
      </c>
      <c r="J32" s="36">
        <v>5</v>
      </c>
      <c r="K32" s="36">
        <v>7</v>
      </c>
      <c r="L32" s="36">
        <v>5</v>
      </c>
      <c r="M32" s="36">
        <v>4</v>
      </c>
      <c r="N32" s="36">
        <v>3</v>
      </c>
      <c r="O32" s="36">
        <v>0</v>
      </c>
      <c r="P32" s="36">
        <v>39</v>
      </c>
      <c r="Q32" s="36">
        <v>178</v>
      </c>
      <c r="R32" s="37">
        <v>57.05</v>
      </c>
      <c r="S32" s="52"/>
      <c r="T32" s="53"/>
      <c r="U32" s="52"/>
      <c r="V32" s="52"/>
      <c r="W32" s="52"/>
    </row>
    <row r="33" spans="1:23" s="54" customFormat="1" ht="15.45" customHeight="1" x14ac:dyDescent="0.25">
      <c r="A33" s="223" t="s">
        <v>153</v>
      </c>
      <c r="B33" s="223"/>
      <c r="C33" s="133" t="s">
        <v>30</v>
      </c>
      <c r="D33" s="134">
        <f>IFERROR(SUMIF($C$9:$C$32,$C$33,D9:D32),"")</f>
        <v>138</v>
      </c>
      <c r="E33" s="134">
        <f>IFERROR(SUMIF($C$9:$C$32,$C$33,E9:E32),"")</f>
        <v>138</v>
      </c>
      <c r="F33" s="135">
        <f>IFERROR(IFERROR(IF(D33&gt;0,ROUND((E33/D33)*100,2),0),""),"")</f>
        <v>100</v>
      </c>
      <c r="G33" s="134">
        <f t="shared" ref="G33:Q33" si="0">IFERROR(SUMIF($C$9:$C$32,$C$33,G9:G32),"")</f>
        <v>24</v>
      </c>
      <c r="H33" s="134">
        <f t="shared" si="0"/>
        <v>25</v>
      </c>
      <c r="I33" s="134">
        <f t="shared" si="0"/>
        <v>26</v>
      </c>
      <c r="J33" s="134">
        <f t="shared" si="0"/>
        <v>17</v>
      </c>
      <c r="K33" s="134">
        <f t="shared" si="0"/>
        <v>12</v>
      </c>
      <c r="L33" s="134">
        <f t="shared" si="0"/>
        <v>13</v>
      </c>
      <c r="M33" s="134">
        <f t="shared" si="0"/>
        <v>13</v>
      </c>
      <c r="N33" s="134">
        <f t="shared" si="0"/>
        <v>8</v>
      </c>
      <c r="O33" s="134">
        <f t="shared" si="0"/>
        <v>0</v>
      </c>
      <c r="P33" s="134">
        <f t="shared" si="0"/>
        <v>138</v>
      </c>
      <c r="Q33" s="134">
        <f t="shared" si="0"/>
        <v>729</v>
      </c>
      <c r="R33" s="135">
        <f>IFERROR(IF(D33&gt;0,ROUND((Q33/D33)*12.5,2),0),"")</f>
        <v>66.03</v>
      </c>
      <c r="S33" s="52"/>
      <c r="T33" s="221" t="str">
        <f>IFERROR(IF(R35&lt;&gt;'10 A'!P12,"NOTE: This PI is by considering all subjects of the Vidyalaya.  If there are more than 5 subjects appeared by any student, PI in this Proforma will not be tallying with PI in Proforma 10 A where only 5 best academic subjects per student were considered.",""),"")</f>
        <v>NOTE: This PI is by considering all subjects of the Vidyalaya.  If there are more than 5 subjects appeared by any student, PI in this Proforma will not be tallying with PI in Proforma 10 A where only 5 best academic subjects per student were considered.</v>
      </c>
      <c r="U33" s="221"/>
      <c r="V33" s="221"/>
      <c r="W33" s="221"/>
    </row>
    <row r="34" spans="1:23" s="54" customFormat="1" ht="15.45" customHeight="1" x14ac:dyDescent="0.25">
      <c r="A34" s="223"/>
      <c r="B34" s="223"/>
      <c r="C34" s="133" t="s">
        <v>31</v>
      </c>
      <c r="D34" s="134">
        <f>IFERROR(SUMIF($C$9:$C$32,$C$34,D9:D32),"")</f>
        <v>96</v>
      </c>
      <c r="E34" s="134">
        <f>IFERROR(SUMIF($C$9:$C$32,$C$34,E9:E32),"")</f>
        <v>96</v>
      </c>
      <c r="F34" s="135">
        <f>IFERROR(IF(D34&gt;0,ROUND((E34/D34)*100,2),0),"")</f>
        <v>100</v>
      </c>
      <c r="G34" s="134">
        <f t="shared" ref="G34:Q34" si="1">IFERROR(SUMIF($C$9:$C$32,$C$34,G9:G32),"")</f>
        <v>23</v>
      </c>
      <c r="H34" s="134">
        <f t="shared" si="1"/>
        <v>19</v>
      </c>
      <c r="I34" s="134">
        <f t="shared" si="1"/>
        <v>13</v>
      </c>
      <c r="J34" s="134">
        <f t="shared" si="1"/>
        <v>14</v>
      </c>
      <c r="K34" s="134">
        <f t="shared" si="1"/>
        <v>9</v>
      </c>
      <c r="L34" s="134">
        <f t="shared" si="1"/>
        <v>6</v>
      </c>
      <c r="M34" s="134">
        <f t="shared" si="1"/>
        <v>6</v>
      </c>
      <c r="N34" s="134">
        <f t="shared" si="1"/>
        <v>6</v>
      </c>
      <c r="O34" s="134">
        <f t="shared" si="1"/>
        <v>0</v>
      </c>
      <c r="P34" s="134">
        <f t="shared" si="1"/>
        <v>96</v>
      </c>
      <c r="Q34" s="134">
        <f t="shared" si="1"/>
        <v>537</v>
      </c>
      <c r="R34" s="135">
        <f>IFERROR(IF(D34&gt;0,ROUND((Q34/D34)*12.5,2),0),"")</f>
        <v>69.92</v>
      </c>
      <c r="S34" s="52"/>
      <c r="T34" s="221"/>
      <c r="U34" s="221"/>
      <c r="V34" s="221"/>
      <c r="W34" s="221"/>
    </row>
    <row r="35" spans="1:23" s="54" customFormat="1" ht="15.45" customHeight="1" x14ac:dyDescent="0.25">
      <c r="A35" s="223"/>
      <c r="B35" s="223"/>
      <c r="C35" s="133" t="s">
        <v>42</v>
      </c>
      <c r="D35" s="134">
        <f>IFERROR(SUMIF($C$9:$C$32,$C$35,D9:D32),"")</f>
        <v>234</v>
      </c>
      <c r="E35" s="134">
        <f>IFERROR(SUMIF($C$9:$C$32,$C$35,E9:E32),"")</f>
        <v>234</v>
      </c>
      <c r="F35" s="135">
        <f>IFERROR(IF(D35&gt;0,ROUND((E35/D35)*100,2),0),"")</f>
        <v>100</v>
      </c>
      <c r="G35" s="134">
        <f t="shared" ref="G35:Q35" si="2">IFERROR(SUMIF($C$9:$C$32,$C$35,G9:G32),"")</f>
        <v>47</v>
      </c>
      <c r="H35" s="134">
        <f t="shared" si="2"/>
        <v>44</v>
      </c>
      <c r="I35" s="134">
        <f t="shared" si="2"/>
        <v>39</v>
      </c>
      <c r="J35" s="134">
        <f t="shared" si="2"/>
        <v>31</v>
      </c>
      <c r="K35" s="134">
        <f t="shared" si="2"/>
        <v>21</v>
      </c>
      <c r="L35" s="134">
        <f t="shared" si="2"/>
        <v>19</v>
      </c>
      <c r="M35" s="134">
        <f t="shared" si="2"/>
        <v>19</v>
      </c>
      <c r="N35" s="134">
        <f t="shared" si="2"/>
        <v>14</v>
      </c>
      <c r="O35" s="134">
        <f t="shared" si="2"/>
        <v>0</v>
      </c>
      <c r="P35" s="134">
        <f t="shared" si="2"/>
        <v>234</v>
      </c>
      <c r="Q35" s="134">
        <f t="shared" si="2"/>
        <v>1266</v>
      </c>
      <c r="R35" s="136">
        <f>IFERROR(IF(D35&gt;0,ROUND((Q35/D35)*12.5,2),0),"")</f>
        <v>67.63</v>
      </c>
      <c r="S35" s="52"/>
      <c r="T35" s="221"/>
      <c r="U35" s="221"/>
      <c r="V35" s="221"/>
      <c r="W35" s="221"/>
    </row>
    <row r="36" spans="1:23" s="13" customFormat="1" ht="10.199999999999999" x14ac:dyDescent="0.25">
      <c r="A36" s="215" t="s">
        <v>140</v>
      </c>
      <c r="B36" s="215"/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24"/>
      <c r="S36" s="11"/>
      <c r="T36" s="221"/>
      <c r="U36" s="221"/>
      <c r="V36" s="221"/>
      <c r="W36" s="221"/>
    </row>
    <row r="37" spans="1:23" s="13" customFormat="1" ht="40.049999999999997" customHeight="1" x14ac:dyDescent="0.2">
      <c r="A37" s="203" t="s">
        <v>142</v>
      </c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11"/>
      <c r="T37" s="12"/>
      <c r="U37" s="11"/>
      <c r="V37" s="11"/>
      <c r="W37" s="11"/>
    </row>
    <row r="38" spans="1:23" s="13" customFormat="1" ht="40.049999999999997" customHeight="1" x14ac:dyDescent="0.25">
      <c r="A38" s="201" t="s">
        <v>143</v>
      </c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11"/>
      <c r="T38" s="12"/>
      <c r="U38" s="11"/>
      <c r="V38" s="11"/>
      <c r="W38" s="11"/>
    </row>
    <row r="1019" spans="1:23" ht="24.9" customHeight="1" x14ac:dyDescent="0.25">
      <c r="A1019" s="76"/>
      <c r="B1019" s="45"/>
      <c r="C1019" s="45"/>
      <c r="D1019" s="45"/>
      <c r="E1019" s="45"/>
      <c r="F1019" s="45"/>
      <c r="G1019" s="45"/>
      <c r="H1019" s="45"/>
      <c r="I1019" s="45"/>
      <c r="J1019" s="45"/>
      <c r="K1019" s="45"/>
      <c r="L1019" s="45"/>
      <c r="M1019" s="45"/>
      <c r="N1019" s="45"/>
      <c r="O1019" s="45"/>
      <c r="P1019" s="45"/>
      <c r="Q1019" s="45"/>
      <c r="R1019" s="45"/>
      <c r="S1019" s="45"/>
      <c r="T1019" s="45"/>
      <c r="U1019" s="45"/>
      <c r="V1019" s="45"/>
      <c r="W1019" s="45"/>
    </row>
    <row r="1020" spans="1:23" ht="24.9" customHeight="1" x14ac:dyDescent="0.25">
      <c r="A1020" s="77"/>
      <c r="B1020" s="45"/>
      <c r="C1020" s="45"/>
      <c r="D1020" s="45"/>
      <c r="E1020" s="45"/>
      <c r="F1020" s="45"/>
      <c r="G1020" s="45"/>
      <c r="H1020" s="45"/>
      <c r="I1020" s="45"/>
      <c r="J1020" s="45"/>
      <c r="K1020" s="45"/>
      <c r="L1020" s="45"/>
      <c r="M1020" s="45"/>
      <c r="N1020" s="45"/>
      <c r="O1020" s="45"/>
      <c r="P1020" s="45"/>
      <c r="Q1020" s="45"/>
      <c r="R1020" s="45"/>
      <c r="S1020" s="45"/>
      <c r="T1020" s="45"/>
      <c r="U1020" s="45"/>
      <c r="V1020" s="45"/>
      <c r="W1020" s="45"/>
    </row>
    <row r="1021" spans="1:23" ht="24.9" customHeight="1" x14ac:dyDescent="0.25">
      <c r="A1021" s="77"/>
      <c r="B1021" s="45"/>
      <c r="C1021" s="45"/>
      <c r="D1021" s="45"/>
      <c r="E1021" s="45"/>
      <c r="F1021" s="45"/>
      <c r="G1021" s="45"/>
      <c r="H1021" s="45"/>
      <c r="I1021" s="45"/>
      <c r="J1021" s="45"/>
      <c r="K1021" s="45"/>
      <c r="L1021" s="45"/>
      <c r="M1021" s="45"/>
      <c r="N1021" s="45"/>
      <c r="O1021" s="45"/>
      <c r="P1021" s="45"/>
      <c r="Q1021" s="45"/>
      <c r="R1021" s="45"/>
      <c r="S1021" s="45"/>
      <c r="T1021" s="45"/>
      <c r="U1021" s="45"/>
      <c r="V1021" s="45"/>
      <c r="W1021" s="45"/>
    </row>
    <row r="1022" spans="1:23" ht="24.9" customHeight="1" x14ac:dyDescent="0.25">
      <c r="A1022" s="77"/>
      <c r="B1022" s="45"/>
      <c r="C1022" s="45"/>
      <c r="D1022" s="45"/>
      <c r="E1022" s="45"/>
      <c r="F1022" s="45"/>
      <c r="G1022" s="45"/>
      <c r="H1022" s="45"/>
      <c r="I1022" s="45"/>
      <c r="J1022" s="45"/>
      <c r="K1022" s="45"/>
      <c r="L1022" s="45"/>
      <c r="M1022" s="45"/>
      <c r="N1022" s="45"/>
      <c r="O1022" s="45"/>
      <c r="P1022" s="45"/>
      <c r="Q1022" s="45"/>
      <c r="R1022" s="45"/>
      <c r="S1022" s="45"/>
      <c r="T1022" s="45"/>
      <c r="U1022" s="45"/>
      <c r="V1022" s="45"/>
      <c r="W1022" s="45"/>
    </row>
    <row r="1023" spans="1:23" ht="24.9" customHeight="1" x14ac:dyDescent="0.25">
      <c r="A1023" s="77"/>
      <c r="B1023" s="45"/>
      <c r="C1023" s="45"/>
      <c r="D1023" s="45"/>
      <c r="E1023" s="45"/>
      <c r="F1023" s="45"/>
      <c r="G1023" s="45"/>
      <c r="H1023" s="45"/>
      <c r="I1023" s="45"/>
      <c r="J1023" s="45"/>
      <c r="K1023" s="45"/>
      <c r="L1023" s="45"/>
      <c r="M1023" s="45"/>
      <c r="N1023" s="45"/>
      <c r="O1023" s="45"/>
      <c r="P1023" s="45"/>
      <c r="Q1023" s="45"/>
      <c r="R1023" s="45"/>
      <c r="S1023" s="45"/>
      <c r="T1023" s="45"/>
      <c r="U1023" s="45"/>
      <c r="V1023" s="45"/>
      <c r="W1023" s="45"/>
    </row>
    <row r="1024" spans="1:23" ht="24.9" customHeight="1" x14ac:dyDescent="0.25">
      <c r="A1024" s="77"/>
      <c r="B1024" s="45"/>
      <c r="C1024" s="45"/>
      <c r="D1024" s="45"/>
      <c r="E1024" s="45"/>
      <c r="F1024" s="45"/>
      <c r="G1024" s="45"/>
      <c r="H1024" s="45"/>
      <c r="I1024" s="45"/>
      <c r="J1024" s="45"/>
      <c r="K1024" s="45"/>
      <c r="L1024" s="45"/>
      <c r="M1024" s="45"/>
      <c r="N1024" s="45"/>
      <c r="O1024" s="45"/>
      <c r="P1024" s="45"/>
      <c r="Q1024" s="45"/>
      <c r="R1024" s="45"/>
      <c r="S1024" s="45"/>
      <c r="T1024" s="45"/>
      <c r="U1024" s="45"/>
      <c r="V1024" s="45"/>
      <c r="W1024" s="45"/>
    </row>
    <row r="1025" spans="1:23" ht="24.9" customHeight="1" x14ac:dyDescent="0.25">
      <c r="A1025" s="77"/>
      <c r="B1025" s="45"/>
      <c r="C1025" s="45"/>
      <c r="D1025" s="45"/>
      <c r="E1025" s="45"/>
      <c r="F1025" s="45"/>
      <c r="G1025" s="45"/>
      <c r="H1025" s="45"/>
      <c r="I1025" s="45"/>
      <c r="J1025" s="45"/>
      <c r="K1025" s="45"/>
      <c r="L1025" s="45"/>
      <c r="M1025" s="45"/>
      <c r="N1025" s="45"/>
      <c r="O1025" s="45"/>
      <c r="P1025" s="45"/>
      <c r="Q1025" s="45"/>
      <c r="R1025" s="45"/>
      <c r="S1025" s="45"/>
      <c r="T1025" s="45"/>
      <c r="U1025" s="45"/>
      <c r="V1025" s="45"/>
      <c r="W1025" s="45"/>
    </row>
    <row r="1026" spans="1:23" ht="24.9" customHeight="1" x14ac:dyDescent="0.25">
      <c r="A1026" s="77"/>
      <c r="B1026" s="45"/>
      <c r="C1026" s="45"/>
      <c r="D1026" s="45"/>
      <c r="E1026" s="45"/>
      <c r="F1026" s="45"/>
      <c r="G1026" s="45"/>
      <c r="H1026" s="45"/>
      <c r="I1026" s="45"/>
      <c r="J1026" s="45"/>
      <c r="K1026" s="45"/>
      <c r="L1026" s="45"/>
      <c r="M1026" s="45"/>
      <c r="N1026" s="45"/>
      <c r="O1026" s="45"/>
      <c r="P1026" s="45"/>
      <c r="Q1026" s="45"/>
      <c r="R1026" s="45"/>
      <c r="S1026" s="45"/>
      <c r="T1026" s="45"/>
      <c r="U1026" s="45"/>
      <c r="V1026" s="45"/>
      <c r="W1026" s="45"/>
    </row>
    <row r="1027" spans="1:23" ht="24.9" customHeight="1" x14ac:dyDescent="0.25">
      <c r="A1027" s="77"/>
      <c r="B1027" s="45"/>
      <c r="C1027" s="45"/>
      <c r="D1027" s="45"/>
      <c r="E1027" s="45"/>
      <c r="F1027" s="45"/>
      <c r="G1027" s="45"/>
      <c r="H1027" s="45"/>
      <c r="I1027" s="45"/>
      <c r="J1027" s="45"/>
      <c r="K1027" s="45"/>
      <c r="L1027" s="45"/>
      <c r="M1027" s="45"/>
      <c r="N1027" s="45"/>
      <c r="O1027" s="45"/>
      <c r="P1027" s="45"/>
      <c r="Q1027" s="45"/>
      <c r="R1027" s="45"/>
      <c r="S1027" s="45"/>
      <c r="T1027" s="45"/>
      <c r="U1027" s="45"/>
      <c r="V1027" s="45"/>
      <c r="W1027" s="45"/>
    </row>
    <row r="1028" spans="1:23" ht="24.9" customHeight="1" x14ac:dyDescent="0.25">
      <c r="A1028" s="77"/>
      <c r="B1028" s="45"/>
      <c r="C1028" s="45"/>
      <c r="D1028" s="45"/>
      <c r="E1028" s="45"/>
      <c r="F1028" s="45"/>
      <c r="G1028" s="45"/>
      <c r="H1028" s="45"/>
      <c r="I1028" s="45"/>
      <c r="J1028" s="45"/>
      <c r="K1028" s="45"/>
      <c r="L1028" s="45"/>
      <c r="M1028" s="45"/>
      <c r="N1028" s="45"/>
      <c r="O1028" s="45"/>
      <c r="P1028" s="45"/>
      <c r="Q1028" s="45"/>
      <c r="R1028" s="45"/>
      <c r="S1028" s="45"/>
      <c r="T1028" s="45"/>
      <c r="U1028" s="45"/>
      <c r="V1028" s="45"/>
      <c r="W1028" s="45"/>
    </row>
    <row r="1029" spans="1:23" ht="24.9" customHeight="1" x14ac:dyDescent="0.25">
      <c r="A1029" s="77"/>
      <c r="B1029" s="45"/>
      <c r="C1029" s="45"/>
      <c r="D1029" s="45"/>
      <c r="E1029" s="45"/>
      <c r="F1029" s="45"/>
      <c r="G1029" s="45"/>
      <c r="H1029" s="45"/>
      <c r="I1029" s="45"/>
      <c r="J1029" s="45"/>
      <c r="K1029" s="45"/>
      <c r="L1029" s="45"/>
      <c r="M1029" s="45"/>
      <c r="N1029" s="45"/>
      <c r="O1029" s="45"/>
      <c r="P1029" s="45"/>
      <c r="Q1029" s="45"/>
      <c r="R1029" s="45"/>
      <c r="S1029" s="45"/>
      <c r="T1029" s="45"/>
      <c r="U1029" s="45"/>
      <c r="V1029" s="45"/>
      <c r="W1029" s="45"/>
    </row>
    <row r="1030" spans="1:23" ht="24.9" customHeight="1" x14ac:dyDescent="0.25">
      <c r="A1030" s="77"/>
      <c r="B1030" s="45"/>
      <c r="C1030" s="45"/>
      <c r="D1030" s="45"/>
      <c r="E1030" s="45"/>
      <c r="F1030" s="45"/>
      <c r="G1030" s="45"/>
      <c r="H1030" s="45"/>
      <c r="I1030" s="45"/>
      <c r="J1030" s="45"/>
      <c r="K1030" s="45"/>
      <c r="L1030" s="45"/>
      <c r="M1030" s="45"/>
      <c r="N1030" s="45"/>
      <c r="O1030" s="45"/>
      <c r="P1030" s="45"/>
      <c r="Q1030" s="45"/>
      <c r="R1030" s="45"/>
      <c r="S1030" s="45"/>
      <c r="T1030" s="45"/>
      <c r="U1030" s="45"/>
      <c r="V1030" s="45"/>
      <c r="W1030" s="45"/>
    </row>
    <row r="1031" spans="1:23" ht="24.9" customHeight="1" x14ac:dyDescent="0.25">
      <c r="A1031" s="77"/>
      <c r="B1031" s="45"/>
      <c r="C1031" s="45"/>
      <c r="D1031" s="45"/>
      <c r="E1031" s="45"/>
      <c r="F1031" s="45"/>
      <c r="G1031" s="45"/>
      <c r="H1031" s="45"/>
      <c r="I1031" s="45"/>
      <c r="J1031" s="45"/>
      <c r="K1031" s="45"/>
      <c r="L1031" s="45"/>
      <c r="M1031" s="45"/>
      <c r="N1031" s="45"/>
      <c r="O1031" s="45"/>
      <c r="P1031" s="45"/>
      <c r="Q1031" s="45"/>
      <c r="R1031" s="45"/>
      <c r="S1031" s="45"/>
      <c r="T1031" s="45"/>
      <c r="U1031" s="45"/>
      <c r="V1031" s="45"/>
      <c r="W1031" s="45"/>
    </row>
    <row r="1032" spans="1:23" ht="24.9" customHeight="1" x14ac:dyDescent="0.25">
      <c r="A1032" s="77"/>
      <c r="B1032" s="45"/>
      <c r="C1032" s="45"/>
      <c r="D1032" s="45"/>
      <c r="E1032" s="45"/>
      <c r="F1032" s="45"/>
      <c r="G1032" s="45"/>
      <c r="H1032" s="45"/>
      <c r="I1032" s="45"/>
      <c r="J1032" s="45"/>
      <c r="K1032" s="45"/>
      <c r="L1032" s="45"/>
      <c r="M1032" s="45"/>
      <c r="N1032" s="45"/>
      <c r="O1032" s="45"/>
      <c r="P1032" s="45"/>
      <c r="Q1032" s="45"/>
      <c r="R1032" s="45"/>
      <c r="S1032" s="45"/>
      <c r="T1032" s="45"/>
      <c r="U1032" s="45"/>
      <c r="V1032" s="45"/>
      <c r="W1032" s="45"/>
    </row>
    <row r="1033" spans="1:23" ht="24.9" customHeight="1" x14ac:dyDescent="0.25">
      <c r="A1033" s="77"/>
      <c r="B1033" s="45"/>
      <c r="C1033" s="45"/>
      <c r="D1033" s="45"/>
      <c r="E1033" s="45"/>
      <c r="F1033" s="45"/>
      <c r="G1033" s="45"/>
      <c r="H1033" s="45"/>
      <c r="I1033" s="45"/>
      <c r="J1033" s="45"/>
      <c r="K1033" s="45"/>
      <c r="L1033" s="45"/>
      <c r="M1033" s="45"/>
      <c r="N1033" s="45"/>
      <c r="O1033" s="45"/>
      <c r="P1033" s="45"/>
      <c r="Q1033" s="45"/>
      <c r="R1033" s="45"/>
      <c r="S1033" s="45"/>
      <c r="T1033" s="45"/>
      <c r="U1033" s="45"/>
      <c r="V1033" s="45"/>
      <c r="W1033" s="45"/>
    </row>
    <row r="1034" spans="1:23" ht="24.9" customHeight="1" x14ac:dyDescent="0.25">
      <c r="A1034" s="77"/>
      <c r="B1034" s="45"/>
      <c r="C1034" s="45"/>
      <c r="D1034" s="45"/>
      <c r="E1034" s="45"/>
      <c r="F1034" s="45"/>
      <c r="G1034" s="45"/>
      <c r="H1034" s="45"/>
      <c r="I1034" s="45"/>
      <c r="J1034" s="45"/>
      <c r="K1034" s="45"/>
      <c r="L1034" s="45"/>
      <c r="M1034" s="45"/>
      <c r="N1034" s="45"/>
      <c r="O1034" s="45"/>
      <c r="P1034" s="45"/>
      <c r="Q1034" s="45"/>
      <c r="R1034" s="45"/>
      <c r="S1034" s="45"/>
      <c r="T1034" s="45"/>
      <c r="U1034" s="45"/>
      <c r="V1034" s="45"/>
      <c r="W1034" s="45"/>
    </row>
    <row r="1035" spans="1:23" ht="24.9" customHeight="1" x14ac:dyDescent="0.25">
      <c r="A1035" s="77"/>
      <c r="B1035" s="45"/>
      <c r="C1035" s="45"/>
      <c r="D1035" s="45"/>
      <c r="E1035" s="45"/>
      <c r="F1035" s="45"/>
      <c r="G1035" s="45"/>
      <c r="H1035" s="45"/>
      <c r="I1035" s="45"/>
      <c r="J1035" s="45"/>
      <c r="K1035" s="45"/>
      <c r="L1035" s="45"/>
      <c r="M1035" s="45"/>
      <c r="N1035" s="45"/>
      <c r="O1035" s="45"/>
      <c r="P1035" s="45"/>
      <c r="Q1035" s="45"/>
      <c r="R1035" s="45"/>
      <c r="S1035" s="45"/>
      <c r="T1035" s="45"/>
      <c r="U1035" s="45"/>
      <c r="V1035" s="45"/>
      <c r="W1035" s="45"/>
    </row>
    <row r="1036" spans="1:23" ht="24.9" customHeight="1" x14ac:dyDescent="0.25">
      <c r="A1036" s="77"/>
      <c r="B1036" s="45"/>
      <c r="C1036" s="45"/>
      <c r="D1036" s="45"/>
      <c r="E1036" s="45"/>
      <c r="F1036" s="45"/>
      <c r="G1036" s="45"/>
      <c r="H1036" s="45"/>
      <c r="I1036" s="45"/>
      <c r="J1036" s="45"/>
      <c r="K1036" s="45"/>
      <c r="L1036" s="45"/>
      <c r="M1036" s="45"/>
      <c r="N1036" s="45"/>
      <c r="O1036" s="45"/>
      <c r="P1036" s="45"/>
      <c r="Q1036" s="45"/>
      <c r="R1036" s="45"/>
      <c r="S1036" s="45"/>
      <c r="T1036" s="45"/>
      <c r="U1036" s="45"/>
      <c r="V1036" s="45"/>
      <c r="W1036" s="45"/>
    </row>
    <row r="1037" spans="1:23" ht="24.9" customHeight="1" x14ac:dyDescent="0.25">
      <c r="A1037" s="77"/>
      <c r="B1037" s="45"/>
      <c r="C1037" s="45"/>
      <c r="D1037" s="45"/>
      <c r="E1037" s="45"/>
      <c r="F1037" s="45"/>
      <c r="G1037" s="45"/>
      <c r="H1037" s="45"/>
      <c r="I1037" s="45"/>
      <c r="J1037" s="45"/>
      <c r="K1037" s="45"/>
      <c r="L1037" s="45"/>
      <c r="M1037" s="45"/>
      <c r="N1037" s="45"/>
      <c r="O1037" s="45"/>
      <c r="P1037" s="45"/>
      <c r="Q1037" s="45"/>
      <c r="R1037" s="45"/>
      <c r="S1037" s="45"/>
      <c r="T1037" s="45"/>
      <c r="U1037" s="45"/>
      <c r="V1037" s="45"/>
      <c r="W1037" s="45"/>
    </row>
    <row r="1038" spans="1:23" ht="24.9" customHeight="1" x14ac:dyDescent="0.25">
      <c r="A1038" s="77"/>
      <c r="B1038" s="45"/>
      <c r="C1038" s="45"/>
      <c r="D1038" s="45"/>
      <c r="E1038" s="45"/>
      <c r="F1038" s="45"/>
      <c r="G1038" s="45"/>
      <c r="H1038" s="45"/>
      <c r="I1038" s="45"/>
      <c r="J1038" s="45"/>
      <c r="K1038" s="45"/>
      <c r="L1038" s="45"/>
      <c r="M1038" s="45"/>
      <c r="N1038" s="45"/>
      <c r="O1038" s="45"/>
      <c r="P1038" s="45"/>
      <c r="Q1038" s="45"/>
      <c r="R1038" s="45"/>
      <c r="S1038" s="45"/>
      <c r="T1038" s="45"/>
      <c r="U1038" s="45"/>
      <c r="V1038" s="45"/>
      <c r="W1038" s="45"/>
    </row>
  </sheetData>
  <mergeCells count="28">
    <mergeCell ref="A6:R6"/>
    <mergeCell ref="A7:R7"/>
    <mergeCell ref="A24:A26"/>
    <mergeCell ref="B24:B26"/>
    <mergeCell ref="A27:A29"/>
    <mergeCell ref="B27:B29"/>
    <mergeCell ref="A9:A11"/>
    <mergeCell ref="B9:B11"/>
    <mergeCell ref="A12:A14"/>
    <mergeCell ref="B12:B14"/>
    <mergeCell ref="A1:R1"/>
    <mergeCell ref="A2:R2"/>
    <mergeCell ref="A3:R3"/>
    <mergeCell ref="A4:R4"/>
    <mergeCell ref="A5:R5"/>
    <mergeCell ref="T33:W36"/>
    <mergeCell ref="A38:R38"/>
    <mergeCell ref="A37:R37"/>
    <mergeCell ref="A15:A17"/>
    <mergeCell ref="B15:B17"/>
    <mergeCell ref="A18:A20"/>
    <mergeCell ref="B18:B20"/>
    <mergeCell ref="A21:A23"/>
    <mergeCell ref="B21:B23"/>
    <mergeCell ref="A33:B35"/>
    <mergeCell ref="A36:R36"/>
    <mergeCell ref="A30:A32"/>
    <mergeCell ref="B30:B32"/>
  </mergeCells>
  <hyperlinks>
    <hyperlink ref="T2" location="Index!A1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8" fitToHeight="0" orientation="landscape" r:id="rId1"/>
  <headerFooter>
    <oddHeader>&amp;RPROFORMA - 10 C</oddHeader>
    <oddFooter>Page &amp;P of &amp;N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showGridLines="0" zoomScaleNormal="100" workbookViewId="0">
      <pane xSplit="3" ySplit="8" topLeftCell="D9" activePane="bottomRight" state="frozen"/>
      <selection activeCell="A2" sqref="A2:E2"/>
      <selection pane="topRight" activeCell="A2" sqref="A2:E2"/>
      <selection pane="bottomLeft" activeCell="A2" sqref="A2:E2"/>
      <selection pane="bottomRight" activeCell="E1" sqref="E1"/>
    </sheetView>
  </sheetViews>
  <sheetFormatPr defaultRowHeight="13.2" x14ac:dyDescent="0.25"/>
  <cols>
    <col min="1" max="1" width="6.33203125" style="120" customWidth="1"/>
    <col min="2" max="2" width="45.77734375" style="120" customWidth="1"/>
    <col min="3" max="3" width="40.77734375" style="120" customWidth="1"/>
    <col min="4" max="4" width="5.77734375" style="120" customWidth="1"/>
    <col min="5" max="5" width="18" style="120" bestFit="1" customWidth="1"/>
    <col min="6" max="16384" width="8.88671875" style="120"/>
  </cols>
  <sheetData>
    <row r="1" spans="1:14" s="116" customFormat="1" ht="16.2" x14ac:dyDescent="0.25">
      <c r="A1" s="205" t="s">
        <v>137</v>
      </c>
      <c r="B1" s="205"/>
      <c r="C1" s="205"/>
      <c r="D1" s="115"/>
      <c r="E1" s="149" t="s">
        <v>134</v>
      </c>
      <c r="F1" s="115"/>
    </row>
    <row r="2" spans="1:14" s="116" customFormat="1" ht="17.399999999999999" x14ac:dyDescent="0.25">
      <c r="A2" s="205" t="s">
        <v>145</v>
      </c>
      <c r="B2" s="205"/>
      <c r="C2" s="205"/>
      <c r="D2" s="115"/>
      <c r="E2" s="137" t="s">
        <v>57</v>
      </c>
      <c r="F2" s="115"/>
    </row>
    <row r="3" spans="1:14" s="116" customFormat="1" ht="13.8" x14ac:dyDescent="0.25">
      <c r="A3" s="206" t="s">
        <v>146</v>
      </c>
      <c r="B3" s="249"/>
      <c r="C3" s="249"/>
      <c r="D3" s="117"/>
      <c r="E3" s="117"/>
      <c r="F3" s="117"/>
    </row>
    <row r="4" spans="1:14" s="116" customFormat="1" ht="13.8" x14ac:dyDescent="0.25">
      <c r="A4" s="209"/>
      <c r="B4" s="209"/>
      <c r="C4" s="209"/>
      <c r="D4" s="115"/>
      <c r="E4" s="115"/>
      <c r="F4" s="115"/>
    </row>
    <row r="5" spans="1:14" s="116" customFormat="1" ht="13.8" x14ac:dyDescent="0.25">
      <c r="A5" s="209" t="s">
        <v>147</v>
      </c>
      <c r="B5" s="208"/>
      <c r="C5" s="208"/>
      <c r="D5" s="115"/>
      <c r="E5" s="115"/>
      <c r="F5" s="115"/>
    </row>
    <row r="6" spans="1:14" s="116" customFormat="1" ht="13.8" x14ac:dyDescent="0.25">
      <c r="A6" s="252" t="s">
        <v>226</v>
      </c>
      <c r="B6" s="253"/>
      <c r="C6" s="253"/>
      <c r="D6" s="118"/>
      <c r="E6" s="118"/>
      <c r="F6" s="118"/>
    </row>
    <row r="7" spans="1:14" s="116" customFormat="1" ht="13.8" x14ac:dyDescent="0.25">
      <c r="A7" s="212"/>
      <c r="B7" s="208"/>
      <c r="C7" s="208"/>
      <c r="D7" s="115"/>
      <c r="E7" s="115"/>
      <c r="F7" s="115"/>
    </row>
    <row r="8" spans="1:14" s="119" customFormat="1" ht="19.95" customHeight="1" x14ac:dyDescent="0.3">
      <c r="A8" s="66" t="s">
        <v>19</v>
      </c>
      <c r="B8" s="66" t="s">
        <v>0</v>
      </c>
      <c r="C8" s="66" t="s">
        <v>29</v>
      </c>
      <c r="D8" s="59"/>
      <c r="E8" s="59"/>
      <c r="F8" s="59"/>
    </row>
    <row r="9" spans="1:14" s="54" customFormat="1" ht="49.95" customHeight="1" x14ac:dyDescent="0.25">
      <c r="A9" s="73">
        <v>1</v>
      </c>
      <c r="B9" s="157" t="s">
        <v>223</v>
      </c>
      <c r="C9" s="157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215" t="s">
        <v>140</v>
      </c>
      <c r="B10" s="215"/>
      <c r="C10" s="215"/>
      <c r="D10" s="5"/>
      <c r="E10" s="5"/>
      <c r="F10" s="5"/>
    </row>
    <row r="11" spans="1:14" ht="40.049999999999997" customHeight="1" x14ac:dyDescent="0.25">
      <c r="A11" s="250" t="s">
        <v>142</v>
      </c>
      <c r="B11" s="251"/>
      <c r="C11" s="251"/>
    </row>
    <row r="12" spans="1:14" ht="40.049999999999997" customHeight="1" x14ac:dyDescent="0.25">
      <c r="A12" s="201" t="s">
        <v>143</v>
      </c>
      <c r="B12" s="202"/>
      <c r="C12" s="202"/>
    </row>
    <row r="22" spans="1:1" x14ac:dyDescent="0.25">
      <c r="A22" s="122"/>
    </row>
  </sheetData>
  <sheetProtection algorithmName="SHA-512" hashValue="DlQGvLhBLYXvC0ZxmwgRfvEyEfL2rij9gS5MefdyEOb9Ecjum+FIwnugwTk5jsQMBoleg0VtACuXzQvQJPox5w==" saltValue="eQckkcM6w5TAUpXKlgcsoQ==" spinCount="100000" sheet="1" objects="1" scenarios="1"/>
  <mergeCells count="10">
    <mergeCell ref="A7:C7"/>
    <mergeCell ref="A10:C10"/>
    <mergeCell ref="A11:C11"/>
    <mergeCell ref="A12:C12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fitToWidth="0" fitToHeight="0" orientation="landscape" r:id="rId1"/>
  <headerFooter>
    <oddHeader>&amp;RPROFORMA - 12 K</oddHeader>
    <oddFooter>Page &amp;P of &amp;N</oddFoot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20"/>
  <sheetViews>
    <sheetView showGridLines="0" zoomScaleNormal="100" workbookViewId="0">
      <pane xSplit="5" ySplit="9" topLeftCell="F10" activePane="bottomRight" state="frozen"/>
      <selection activeCell="A2" sqref="A2:E2"/>
      <selection pane="topRight" activeCell="A2" sqref="A2:E2"/>
      <selection pane="bottomLeft" activeCell="A2" sqref="A2:E2"/>
      <selection pane="bottomRight" activeCell="G1" sqref="G1"/>
    </sheetView>
  </sheetViews>
  <sheetFormatPr defaultColWidth="9.109375" defaultRowHeight="13.2" x14ac:dyDescent="0.25"/>
  <cols>
    <col min="1" max="1" width="3.77734375" style="4" customWidth="1"/>
    <col min="2" max="2" width="40.77734375" style="1" customWidth="1"/>
    <col min="3" max="5" width="15.77734375" style="3" customWidth="1"/>
    <col min="6" max="6" width="5.77734375" style="3" customWidth="1"/>
    <col min="7" max="7" width="17.6640625" style="3" bestFit="1" customWidth="1"/>
    <col min="8" max="10" width="10.6640625" style="3" customWidth="1"/>
    <col min="11" max="11" width="10.6640625" style="1" customWidth="1"/>
    <col min="12" max="14" width="10.6640625" style="3" customWidth="1"/>
    <col min="15" max="16" width="10.6640625" style="2" customWidth="1"/>
    <col min="17" max="19" width="25.6640625" style="2" customWidth="1"/>
    <col min="20" max="16384" width="9.109375" style="2"/>
  </cols>
  <sheetData>
    <row r="1" spans="1:16" s="41" customFormat="1" ht="16.2" x14ac:dyDescent="0.25">
      <c r="A1" s="205" t="s">
        <v>137</v>
      </c>
      <c r="B1" s="205"/>
      <c r="C1" s="205"/>
      <c r="D1" s="205"/>
      <c r="E1" s="205"/>
      <c r="F1" s="123"/>
      <c r="G1" s="149" t="s">
        <v>135</v>
      </c>
      <c r="H1" s="115"/>
      <c r="I1" s="115"/>
      <c r="J1" s="115"/>
      <c r="K1" s="115"/>
      <c r="L1" s="115"/>
      <c r="M1" s="115"/>
      <c r="N1" s="115"/>
      <c r="O1" s="115"/>
      <c r="P1" s="115"/>
    </row>
    <row r="2" spans="1:16" s="41" customFormat="1" ht="17.399999999999999" x14ac:dyDescent="0.25">
      <c r="A2" s="205" t="s">
        <v>145</v>
      </c>
      <c r="B2" s="205"/>
      <c r="C2" s="205"/>
      <c r="D2" s="205"/>
      <c r="E2" s="205"/>
      <c r="F2" s="124"/>
      <c r="G2" s="137" t="s">
        <v>57</v>
      </c>
      <c r="H2" s="115"/>
      <c r="I2" s="115"/>
      <c r="J2" s="115"/>
      <c r="K2" s="115"/>
      <c r="L2" s="115"/>
      <c r="M2" s="115"/>
      <c r="N2" s="115"/>
      <c r="O2" s="115"/>
      <c r="P2" s="115"/>
    </row>
    <row r="3" spans="1:16" s="41" customFormat="1" ht="13.8" x14ac:dyDescent="0.2">
      <c r="A3" s="206" t="s">
        <v>146</v>
      </c>
      <c r="B3" s="249"/>
      <c r="C3" s="249"/>
      <c r="D3" s="249"/>
      <c r="E3" s="249"/>
      <c r="F3" s="125"/>
      <c r="G3" s="117"/>
      <c r="H3" s="117"/>
      <c r="I3" s="117"/>
      <c r="J3" s="117"/>
      <c r="K3" s="117"/>
      <c r="L3" s="117"/>
      <c r="M3" s="117"/>
      <c r="N3" s="117"/>
      <c r="O3" s="117"/>
      <c r="P3" s="117"/>
    </row>
    <row r="4" spans="1:16" s="41" customFormat="1" ht="13.8" x14ac:dyDescent="0.25">
      <c r="A4" s="207"/>
      <c r="B4" s="208"/>
      <c r="C4" s="208"/>
      <c r="D4" s="208"/>
      <c r="E4" s="208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</row>
    <row r="5" spans="1:16" s="41" customFormat="1" ht="13.8" x14ac:dyDescent="0.25">
      <c r="A5" s="209" t="s">
        <v>147</v>
      </c>
      <c r="B5" s="208"/>
      <c r="C5" s="208"/>
      <c r="D5" s="208"/>
      <c r="E5" s="208"/>
      <c r="F5" s="126"/>
      <c r="G5" s="115"/>
      <c r="H5" s="115"/>
      <c r="I5" s="115"/>
      <c r="J5" s="115"/>
      <c r="K5" s="115"/>
      <c r="L5" s="115"/>
      <c r="M5" s="115"/>
      <c r="N5" s="115"/>
      <c r="O5" s="115"/>
      <c r="P5" s="115"/>
    </row>
    <row r="6" spans="1:16" s="41" customFormat="1" ht="13.8" x14ac:dyDescent="0.25">
      <c r="A6" s="210" t="s">
        <v>227</v>
      </c>
      <c r="B6" s="209"/>
      <c r="C6" s="209"/>
      <c r="D6" s="209"/>
      <c r="E6" s="209"/>
      <c r="F6" s="127"/>
      <c r="G6" s="118"/>
      <c r="H6" s="118"/>
      <c r="I6" s="118"/>
      <c r="J6" s="115"/>
      <c r="K6" s="115"/>
      <c r="L6" s="115"/>
      <c r="M6" s="115"/>
      <c r="N6" s="115"/>
      <c r="O6" s="115"/>
      <c r="P6" s="115"/>
    </row>
    <row r="7" spans="1:16" s="41" customFormat="1" ht="13.8" x14ac:dyDescent="0.25">
      <c r="A7" s="209"/>
      <c r="B7" s="208"/>
      <c r="C7" s="208"/>
      <c r="D7" s="208"/>
      <c r="E7" s="208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</row>
    <row r="8" spans="1:16" s="54" customFormat="1" ht="13.8" x14ac:dyDescent="0.25">
      <c r="A8" s="213" t="s">
        <v>59</v>
      </c>
      <c r="B8" s="213" t="s">
        <v>0</v>
      </c>
      <c r="C8" s="213" t="s">
        <v>14</v>
      </c>
      <c r="D8" s="213"/>
      <c r="E8" s="213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9" spans="1:16" s="54" customFormat="1" ht="13.8" x14ac:dyDescent="0.25">
      <c r="A9" s="214"/>
      <c r="B9" s="213"/>
      <c r="C9" s="67">
        <v>2021</v>
      </c>
      <c r="D9" s="67">
        <v>2022</v>
      </c>
      <c r="E9" s="67">
        <v>2023</v>
      </c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</row>
    <row r="10" spans="1:16" s="54" customFormat="1" ht="49.95" customHeight="1" x14ac:dyDescent="0.25">
      <c r="A10" s="73">
        <v>1</v>
      </c>
      <c r="B10" s="157" t="s">
        <v>150</v>
      </c>
      <c r="C10" s="158">
        <v>100</v>
      </c>
      <c r="D10" s="158">
        <v>97.56</v>
      </c>
      <c r="E10" s="154">
        <v>95.95</v>
      </c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</row>
    <row r="11" spans="1:16" x14ac:dyDescent="0.25">
      <c r="A11" s="215" t="s">
        <v>140</v>
      </c>
      <c r="B11" s="215"/>
      <c r="C11" s="215"/>
      <c r="D11" s="215"/>
      <c r="E11" s="215"/>
      <c r="F11" s="128"/>
      <c r="G11" s="5"/>
      <c r="H11" s="5"/>
      <c r="I11" s="5"/>
      <c r="J11" s="5"/>
      <c r="K11" s="5"/>
      <c r="L11" s="5"/>
      <c r="M11" s="5"/>
      <c r="N11" s="5"/>
      <c r="O11" s="5"/>
      <c r="P11" s="10"/>
    </row>
    <row r="12" spans="1:16" ht="40.049999999999997" customHeight="1" x14ac:dyDescent="0.25">
      <c r="A12" s="250" t="s">
        <v>142</v>
      </c>
      <c r="B12" s="251"/>
      <c r="C12" s="251"/>
      <c r="D12" s="251"/>
      <c r="E12" s="251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ht="40.049999999999997" customHeight="1" x14ac:dyDescent="0.25">
      <c r="A13" s="201" t="s">
        <v>143</v>
      </c>
      <c r="B13" s="202"/>
      <c r="C13" s="202"/>
      <c r="D13" s="202"/>
      <c r="E13" s="202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x14ac:dyDescent="0.2">
      <c r="A14" s="5"/>
      <c r="B14" s="6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x14ac:dyDescent="0.25">
      <c r="A15" s="5"/>
      <c r="B15" s="5"/>
      <c r="C15" s="5"/>
      <c r="D15" s="5"/>
      <c r="E15" s="5"/>
      <c r="F15" s="5"/>
      <c r="G15" s="5"/>
      <c r="H15" s="7"/>
      <c r="I15" s="7"/>
      <c r="J15" s="7"/>
      <c r="K15" s="8"/>
      <c r="L15" s="7"/>
      <c r="M15" s="7"/>
      <c r="N15" s="7"/>
      <c r="O15" s="9"/>
      <c r="P15" s="9"/>
    </row>
    <row r="16" spans="1:16" x14ac:dyDescent="0.25">
      <c r="A16" s="5"/>
      <c r="B16" s="8"/>
      <c r="C16" s="7"/>
      <c r="D16" s="7"/>
      <c r="E16" s="7"/>
      <c r="F16" s="7"/>
      <c r="G16" s="7"/>
      <c r="H16" s="7"/>
      <c r="I16" s="7"/>
      <c r="J16" s="7"/>
      <c r="K16" s="8"/>
      <c r="L16" s="7"/>
      <c r="M16" s="7"/>
      <c r="N16" s="7"/>
      <c r="O16" s="9"/>
      <c r="P16" s="9"/>
    </row>
    <row r="17" spans="1:16" x14ac:dyDescent="0.25">
      <c r="A17" s="5"/>
      <c r="B17" s="8"/>
      <c r="C17" s="7"/>
      <c r="D17" s="7"/>
      <c r="E17" s="7"/>
      <c r="F17" s="7"/>
      <c r="G17" s="7"/>
      <c r="H17" s="7"/>
      <c r="I17" s="7"/>
      <c r="J17" s="7"/>
      <c r="K17" s="8"/>
      <c r="L17" s="7"/>
      <c r="M17" s="7"/>
      <c r="N17" s="7"/>
      <c r="O17" s="9"/>
      <c r="P17" s="9"/>
    </row>
    <row r="18" spans="1:16" x14ac:dyDescent="0.25">
      <c r="A18" s="5"/>
      <c r="B18" s="8"/>
      <c r="C18" s="7"/>
      <c r="D18" s="7"/>
      <c r="E18" s="7"/>
      <c r="F18" s="7"/>
      <c r="G18" s="7"/>
      <c r="H18" s="7"/>
      <c r="I18" s="7"/>
      <c r="J18" s="7"/>
      <c r="K18" s="8"/>
      <c r="L18" s="7"/>
      <c r="M18" s="7"/>
      <c r="N18" s="7"/>
      <c r="O18" s="9"/>
      <c r="P18" s="9"/>
    </row>
    <row r="19" spans="1:16" x14ac:dyDescent="0.25">
      <c r="A19" s="5"/>
      <c r="B19" s="8"/>
      <c r="C19" s="7"/>
      <c r="D19" s="7"/>
      <c r="E19" s="7"/>
      <c r="F19" s="7"/>
      <c r="G19" s="7"/>
      <c r="H19" s="7"/>
      <c r="I19" s="7"/>
      <c r="J19" s="7"/>
      <c r="K19" s="8"/>
      <c r="L19" s="7"/>
      <c r="M19" s="7"/>
      <c r="N19" s="7"/>
      <c r="O19" s="9"/>
      <c r="P19" s="9"/>
    </row>
    <row r="1001" spans="1:14" ht="19.8" x14ac:dyDescent="0.25">
      <c r="A1001" s="129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</row>
    <row r="1002" spans="1:14" ht="19.8" x14ac:dyDescent="0.25">
      <c r="A1002" s="130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</row>
    <row r="1003" spans="1:14" ht="19.8" x14ac:dyDescent="0.25">
      <c r="A1003" s="130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</row>
    <row r="1004" spans="1:14" ht="19.8" x14ac:dyDescent="0.25">
      <c r="A1004" s="130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</row>
    <row r="1005" spans="1:14" ht="19.8" x14ac:dyDescent="0.25">
      <c r="A1005" s="130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</row>
    <row r="1006" spans="1:14" ht="19.8" x14ac:dyDescent="0.25">
      <c r="A1006" s="130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</row>
    <row r="1007" spans="1:14" ht="19.8" x14ac:dyDescent="0.25">
      <c r="A1007" s="130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</row>
    <row r="1008" spans="1:14" ht="19.8" x14ac:dyDescent="0.25">
      <c r="A1008" s="130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</row>
    <row r="1009" spans="1:14" ht="19.8" x14ac:dyDescent="0.25">
      <c r="A1009" s="130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</row>
    <row r="1010" spans="1:14" ht="19.8" x14ac:dyDescent="0.25">
      <c r="A1010" s="130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</row>
    <row r="1011" spans="1:14" ht="19.8" x14ac:dyDescent="0.25">
      <c r="A1011" s="130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</row>
    <row r="1012" spans="1:14" ht="19.8" x14ac:dyDescent="0.25">
      <c r="A1012" s="130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</row>
    <row r="1013" spans="1:14" ht="19.8" x14ac:dyDescent="0.25">
      <c r="A1013" s="130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</row>
    <row r="1014" spans="1:14" ht="19.8" x14ac:dyDescent="0.25">
      <c r="A1014" s="130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</row>
    <row r="1015" spans="1:14" ht="19.8" x14ac:dyDescent="0.25">
      <c r="A1015" s="130"/>
      <c r="B1015" s="45"/>
      <c r="C1015" s="45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5"/>
    </row>
    <row r="1016" spans="1:14" ht="19.8" x14ac:dyDescent="0.25">
      <c r="A1016" s="130"/>
      <c r="B1016" s="45"/>
      <c r="C1016" s="45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5"/>
    </row>
    <row r="1017" spans="1:14" ht="19.8" x14ac:dyDescent="0.25">
      <c r="A1017" s="130"/>
      <c r="B1017" s="45"/>
      <c r="C1017" s="45"/>
      <c r="D1017" s="45"/>
      <c r="E1017" s="45"/>
      <c r="F1017" s="45"/>
      <c r="G1017" s="45"/>
      <c r="H1017" s="45"/>
      <c r="I1017" s="45"/>
      <c r="J1017" s="45"/>
      <c r="K1017" s="45"/>
      <c r="L1017" s="45"/>
      <c r="M1017" s="45"/>
      <c r="N1017" s="45"/>
    </row>
    <row r="1018" spans="1:14" ht="19.8" x14ac:dyDescent="0.25">
      <c r="A1018" s="130"/>
      <c r="B1018" s="45"/>
      <c r="C1018" s="45"/>
      <c r="D1018" s="45"/>
      <c r="E1018" s="45"/>
      <c r="F1018" s="45"/>
      <c r="G1018" s="45"/>
      <c r="H1018" s="45"/>
      <c r="I1018" s="45"/>
      <c r="J1018" s="45"/>
      <c r="K1018" s="45"/>
      <c r="L1018" s="45"/>
      <c r="M1018" s="45"/>
      <c r="N1018" s="45"/>
    </row>
    <row r="1019" spans="1:14" ht="19.8" x14ac:dyDescent="0.25">
      <c r="A1019" s="130"/>
      <c r="B1019" s="45"/>
      <c r="C1019" s="45"/>
      <c r="D1019" s="45"/>
      <c r="E1019" s="45"/>
      <c r="F1019" s="45"/>
      <c r="G1019" s="45"/>
      <c r="H1019" s="45"/>
      <c r="I1019" s="45"/>
      <c r="J1019" s="45"/>
      <c r="K1019" s="45"/>
      <c r="L1019" s="45"/>
      <c r="M1019" s="45"/>
      <c r="N1019" s="45"/>
    </row>
    <row r="1020" spans="1:14" ht="19.8" x14ac:dyDescent="0.25">
      <c r="A1020" s="130"/>
      <c r="B1020" s="45"/>
      <c r="C1020" s="45"/>
      <c r="D1020" s="45"/>
      <c r="E1020" s="45"/>
      <c r="F1020" s="45"/>
      <c r="G1020" s="45"/>
      <c r="H1020" s="45"/>
      <c r="I1020" s="45"/>
      <c r="J1020" s="45"/>
      <c r="K1020" s="45"/>
      <c r="L1020" s="45"/>
      <c r="M1020" s="45"/>
      <c r="N1020" s="45"/>
    </row>
  </sheetData>
  <sheetProtection algorithmName="SHA-512" hashValue="xowcfWRF22k/46JEKtwBROszyzrqX3fCrFXsnv7ETyNcSXnaP+VpTQGK8rffWv+4NBuzC6gV1QN/iUXDdd2Rcw==" saltValue="OjdJ6pSGiUSA04Necabx3Q==" spinCount="100000" sheet="1" objects="1" scenarios="1"/>
  <mergeCells count="13">
    <mergeCell ref="A6:E6"/>
    <mergeCell ref="A1:E1"/>
    <mergeCell ref="A2:E2"/>
    <mergeCell ref="A3:E3"/>
    <mergeCell ref="A4:E4"/>
    <mergeCell ref="A5:E5"/>
    <mergeCell ref="A12:E12"/>
    <mergeCell ref="A13:E13"/>
    <mergeCell ref="A7:E7"/>
    <mergeCell ref="A8:A9"/>
    <mergeCell ref="B8:B9"/>
    <mergeCell ref="C8:E8"/>
    <mergeCell ref="A11:E11"/>
  </mergeCells>
  <hyperlinks>
    <hyperlink ref="G2" location="Index!A1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5" fitToWidth="0" fitToHeight="0" orientation="landscape" r:id="rId1"/>
  <headerFooter>
    <oddHeader>&amp;RPROFORMA - 12 L</oddHeader>
    <oddFooter>Page &amp;P of &amp;N</oddFoot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16"/>
  <sheetViews>
    <sheetView showGridLines="0" zoomScaleNormal="100" workbookViewId="0">
      <pane xSplit="5" ySplit="14" topLeftCell="F15" activePane="bottomRight" state="frozen"/>
      <selection activeCell="E2" sqref="E2"/>
      <selection pane="topRight" activeCell="E2" sqref="E2"/>
      <selection pane="bottomLeft" activeCell="E2" sqref="E2"/>
      <selection pane="bottomRight" activeCell="G1" sqref="G1"/>
    </sheetView>
  </sheetViews>
  <sheetFormatPr defaultColWidth="9.109375" defaultRowHeight="13.2" x14ac:dyDescent="0.25"/>
  <cols>
    <col min="1" max="1" width="3.77734375" style="25" customWidth="1"/>
    <col min="2" max="2" width="30.77734375" style="26" customWidth="1"/>
    <col min="3" max="3" width="15.77734375" style="26" customWidth="1"/>
    <col min="4" max="5" width="15.77734375" style="27" customWidth="1"/>
    <col min="6" max="6" width="5.77734375" style="27" customWidth="1"/>
    <col min="7" max="7" width="18.6640625" style="27" bestFit="1" customWidth="1"/>
    <col min="8" max="10" width="10.6640625" style="27" customWidth="1"/>
    <col min="11" max="11" width="10.6640625" style="26" customWidth="1"/>
    <col min="12" max="14" width="10.6640625" style="27" customWidth="1"/>
    <col min="15" max="16" width="10.6640625" style="18" customWidth="1"/>
    <col min="17" max="19" width="25.6640625" style="18" customWidth="1"/>
    <col min="20" max="16384" width="9.109375" style="18"/>
  </cols>
  <sheetData>
    <row r="1" spans="1:16" s="58" customFormat="1" ht="16.2" x14ac:dyDescent="0.25">
      <c r="A1" s="205" t="s">
        <v>137</v>
      </c>
      <c r="B1" s="205"/>
      <c r="C1" s="205"/>
      <c r="D1" s="205"/>
      <c r="E1" s="205"/>
      <c r="F1" s="80"/>
      <c r="G1" s="149" t="s">
        <v>136</v>
      </c>
      <c r="H1" s="81"/>
      <c r="I1" s="81"/>
      <c r="J1" s="81"/>
      <c r="K1" s="81"/>
      <c r="L1" s="81"/>
      <c r="M1" s="81"/>
      <c r="N1" s="81"/>
      <c r="O1" s="81"/>
      <c r="P1" s="81"/>
    </row>
    <row r="2" spans="1:16" s="58" customFormat="1" ht="17.399999999999999" x14ac:dyDescent="0.25">
      <c r="A2" s="205" t="s">
        <v>145</v>
      </c>
      <c r="B2" s="205"/>
      <c r="C2" s="205"/>
      <c r="D2" s="205"/>
      <c r="E2" s="205"/>
      <c r="F2" s="82"/>
      <c r="G2" s="137" t="s">
        <v>57</v>
      </c>
      <c r="H2" s="81"/>
      <c r="I2" s="81"/>
      <c r="J2" s="81"/>
      <c r="K2" s="81"/>
      <c r="L2" s="81"/>
      <c r="M2" s="81"/>
      <c r="N2" s="81"/>
      <c r="O2" s="81"/>
      <c r="P2" s="81"/>
    </row>
    <row r="3" spans="1:16" s="58" customFormat="1" ht="13.8" x14ac:dyDescent="0.2">
      <c r="A3" s="206" t="s">
        <v>146</v>
      </c>
      <c r="B3" s="249"/>
      <c r="C3" s="249"/>
      <c r="D3" s="249"/>
      <c r="E3" s="249"/>
      <c r="F3" s="83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1:16" s="58" customFormat="1" ht="13.8" x14ac:dyDescent="0.25">
      <c r="A4" s="209"/>
      <c r="B4" s="209"/>
      <c r="C4" s="209"/>
      <c r="D4" s="209"/>
      <c r="E4" s="209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16" s="58" customFormat="1" ht="13.8" x14ac:dyDescent="0.25">
      <c r="A5" s="209" t="s">
        <v>147</v>
      </c>
      <c r="B5" s="208"/>
      <c r="C5" s="208"/>
      <c r="D5" s="208"/>
      <c r="E5" s="208"/>
      <c r="F5" s="85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1:16" s="58" customFormat="1" ht="13.8" x14ac:dyDescent="0.25">
      <c r="A6" s="257" t="s">
        <v>228</v>
      </c>
      <c r="B6" s="232"/>
      <c r="C6" s="232"/>
      <c r="D6" s="232"/>
      <c r="E6" s="232"/>
      <c r="F6" s="86"/>
      <c r="G6" s="87"/>
      <c r="H6" s="87"/>
      <c r="I6" s="87"/>
      <c r="J6" s="81"/>
      <c r="K6" s="81"/>
      <c r="L6" s="81"/>
      <c r="M6" s="81"/>
      <c r="N6" s="81"/>
      <c r="O6" s="81"/>
      <c r="P6" s="81"/>
    </row>
    <row r="7" spans="1:16" s="58" customFormat="1" ht="13.8" x14ac:dyDescent="0.25">
      <c r="A7" s="256"/>
      <c r="B7" s="231"/>
      <c r="C7" s="231"/>
      <c r="D7" s="231"/>
      <c r="E7" s="23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</row>
    <row r="8" spans="1:16" s="60" customFormat="1" ht="25.05" customHeight="1" x14ac:dyDescent="0.25">
      <c r="A8" s="236" t="s">
        <v>19</v>
      </c>
      <c r="B8" s="236" t="s">
        <v>34</v>
      </c>
      <c r="C8" s="237" t="s">
        <v>1</v>
      </c>
      <c r="D8" s="237"/>
      <c r="E8" s="237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</row>
    <row r="9" spans="1:16" s="60" customFormat="1" ht="25.05" customHeight="1" x14ac:dyDescent="0.25">
      <c r="A9" s="236"/>
      <c r="B9" s="237"/>
      <c r="C9" s="237" t="s">
        <v>24</v>
      </c>
      <c r="D9" s="237"/>
      <c r="E9" s="237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</row>
    <row r="10" spans="1:16" s="60" customFormat="1" ht="25.05" customHeight="1" x14ac:dyDescent="0.25">
      <c r="A10" s="236"/>
      <c r="B10" s="237"/>
      <c r="C10" s="74">
        <v>2021</v>
      </c>
      <c r="D10" s="74">
        <v>2022</v>
      </c>
      <c r="E10" s="74">
        <v>2023</v>
      </c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</row>
    <row r="11" spans="1:16" s="60" customFormat="1" ht="49.95" customHeight="1" x14ac:dyDescent="0.25">
      <c r="A11" s="71">
        <v>1</v>
      </c>
      <c r="B11" s="132" t="s">
        <v>176</v>
      </c>
      <c r="C11" s="161">
        <v>37</v>
      </c>
      <c r="D11" s="131">
        <v>16</v>
      </c>
      <c r="E11" s="131">
        <v>0</v>
      </c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</row>
    <row r="12" spans="1:16" x14ac:dyDescent="0.25">
      <c r="A12" s="233" t="s">
        <v>140</v>
      </c>
      <c r="B12" s="233"/>
      <c r="C12" s="233"/>
      <c r="D12" s="233"/>
      <c r="E12" s="233"/>
      <c r="F12" s="88"/>
      <c r="G12" s="17"/>
      <c r="H12" s="17"/>
      <c r="I12" s="17"/>
      <c r="J12" s="17"/>
      <c r="K12" s="17"/>
      <c r="L12" s="17"/>
      <c r="M12" s="17"/>
      <c r="N12" s="17"/>
      <c r="O12" s="17"/>
      <c r="P12" s="16"/>
    </row>
    <row r="13" spans="1:16" ht="40.049999999999997" customHeight="1" x14ac:dyDescent="0.25">
      <c r="A13" s="254" t="s">
        <v>142</v>
      </c>
      <c r="B13" s="255"/>
      <c r="C13" s="255"/>
      <c r="D13" s="255"/>
      <c r="E13" s="255"/>
      <c r="F13" s="22"/>
      <c r="G13" s="22"/>
      <c r="H13" s="22"/>
      <c r="I13" s="22"/>
      <c r="J13" s="22"/>
      <c r="K13" s="23"/>
      <c r="L13" s="22"/>
      <c r="M13" s="22"/>
      <c r="N13" s="22"/>
      <c r="O13" s="24"/>
      <c r="P13" s="24"/>
    </row>
    <row r="14" spans="1:16" ht="40.049999999999997" customHeight="1" x14ac:dyDescent="0.25">
      <c r="A14" s="234" t="s">
        <v>143</v>
      </c>
      <c r="B14" s="235"/>
      <c r="C14" s="235"/>
      <c r="D14" s="235"/>
      <c r="E14" s="235"/>
      <c r="F14" s="22"/>
      <c r="G14" s="22"/>
      <c r="H14" s="22"/>
      <c r="I14" s="22"/>
      <c r="J14" s="22"/>
      <c r="K14" s="23"/>
      <c r="L14" s="22"/>
      <c r="M14" s="22"/>
      <c r="N14" s="22"/>
      <c r="O14" s="24"/>
      <c r="P14" s="24"/>
    </row>
    <row r="15" spans="1:16" x14ac:dyDescent="0.25">
      <c r="A15" s="17"/>
      <c r="B15" s="23"/>
      <c r="C15" s="23"/>
      <c r="D15" s="22"/>
      <c r="E15" s="22"/>
      <c r="F15" s="22"/>
      <c r="G15" s="22"/>
      <c r="H15" s="22"/>
      <c r="I15" s="22"/>
      <c r="J15" s="22"/>
      <c r="K15" s="23"/>
      <c r="L15" s="22"/>
      <c r="M15" s="22"/>
      <c r="N15" s="22"/>
      <c r="O15" s="24"/>
      <c r="P15" s="24"/>
    </row>
    <row r="997" spans="1:14" ht="19.8" x14ac:dyDescent="0.25">
      <c r="A997" s="89"/>
      <c r="B997" s="90"/>
      <c r="C997" s="90"/>
      <c r="D997" s="90"/>
      <c r="E997" s="90"/>
      <c r="F997" s="90"/>
      <c r="G997" s="90"/>
      <c r="H997" s="90"/>
      <c r="I997" s="90"/>
      <c r="J997" s="90"/>
      <c r="K997" s="90"/>
      <c r="L997" s="90"/>
      <c r="M997" s="90"/>
      <c r="N997" s="90"/>
    </row>
    <row r="998" spans="1:14" ht="19.8" x14ac:dyDescent="0.25">
      <c r="A998" s="91"/>
      <c r="B998" s="90"/>
      <c r="C998" s="90"/>
      <c r="D998" s="90"/>
      <c r="E998" s="90"/>
      <c r="F998" s="90"/>
      <c r="G998" s="90"/>
      <c r="H998" s="90"/>
      <c r="I998" s="90"/>
      <c r="J998" s="90"/>
      <c r="K998" s="90"/>
      <c r="L998" s="90"/>
      <c r="M998" s="90"/>
      <c r="N998" s="90"/>
    </row>
    <row r="999" spans="1:14" ht="19.8" x14ac:dyDescent="0.25">
      <c r="A999" s="91"/>
      <c r="B999" s="90"/>
      <c r="C999" s="90"/>
      <c r="D999" s="90"/>
      <c r="E999" s="90"/>
      <c r="F999" s="90"/>
      <c r="G999" s="90"/>
      <c r="H999" s="90"/>
      <c r="I999" s="90"/>
      <c r="J999" s="90"/>
      <c r="K999" s="90"/>
      <c r="L999" s="90"/>
      <c r="M999" s="90"/>
      <c r="N999" s="90"/>
    </row>
    <row r="1000" spans="1:14" ht="19.8" x14ac:dyDescent="0.25">
      <c r="A1000" s="91"/>
      <c r="B1000" s="90"/>
      <c r="C1000" s="90"/>
      <c r="D1000" s="90"/>
      <c r="E1000" s="90"/>
      <c r="F1000" s="90"/>
      <c r="G1000" s="90"/>
      <c r="H1000" s="90"/>
      <c r="I1000" s="90"/>
      <c r="J1000" s="90"/>
      <c r="K1000" s="90"/>
      <c r="L1000" s="90"/>
      <c r="M1000" s="90"/>
      <c r="N1000" s="90"/>
    </row>
    <row r="1001" spans="1:14" ht="19.8" x14ac:dyDescent="0.25">
      <c r="A1001" s="91"/>
      <c r="B1001" s="90"/>
      <c r="C1001" s="90"/>
      <c r="D1001" s="90"/>
      <c r="E1001" s="90"/>
      <c r="F1001" s="90"/>
      <c r="G1001" s="90"/>
      <c r="H1001" s="90"/>
      <c r="I1001" s="90"/>
      <c r="J1001" s="90"/>
      <c r="K1001" s="90"/>
      <c r="L1001" s="90"/>
      <c r="M1001" s="90"/>
      <c r="N1001" s="90"/>
    </row>
    <row r="1002" spans="1:14" ht="19.8" x14ac:dyDescent="0.25">
      <c r="A1002" s="91"/>
      <c r="B1002" s="90"/>
      <c r="C1002" s="90"/>
      <c r="D1002" s="90"/>
      <c r="E1002" s="90"/>
      <c r="F1002" s="90"/>
      <c r="G1002" s="90"/>
      <c r="H1002" s="90"/>
      <c r="I1002" s="90"/>
      <c r="J1002" s="90"/>
      <c r="K1002" s="90"/>
      <c r="L1002" s="90"/>
      <c r="M1002" s="90"/>
      <c r="N1002" s="90"/>
    </row>
    <row r="1003" spans="1:14" ht="19.8" x14ac:dyDescent="0.25">
      <c r="A1003" s="91"/>
      <c r="B1003" s="90"/>
      <c r="C1003" s="90"/>
      <c r="D1003" s="90"/>
      <c r="E1003" s="90"/>
      <c r="F1003" s="90"/>
      <c r="G1003" s="90"/>
      <c r="H1003" s="90"/>
      <c r="I1003" s="90"/>
      <c r="J1003" s="90"/>
      <c r="K1003" s="90"/>
      <c r="L1003" s="90"/>
      <c r="M1003" s="90"/>
      <c r="N1003" s="90"/>
    </row>
    <row r="1004" spans="1:14" ht="19.8" x14ac:dyDescent="0.25">
      <c r="A1004" s="91"/>
      <c r="B1004" s="90"/>
      <c r="C1004" s="90"/>
      <c r="D1004" s="90"/>
      <c r="E1004" s="90"/>
      <c r="F1004" s="90"/>
      <c r="G1004" s="90"/>
      <c r="H1004" s="90"/>
      <c r="I1004" s="90"/>
      <c r="J1004" s="90"/>
      <c r="K1004" s="90"/>
      <c r="L1004" s="90"/>
      <c r="M1004" s="90"/>
      <c r="N1004" s="90"/>
    </row>
    <row r="1005" spans="1:14" ht="19.8" x14ac:dyDescent="0.25">
      <c r="A1005" s="91"/>
      <c r="B1005" s="90"/>
      <c r="C1005" s="90"/>
      <c r="D1005" s="90"/>
      <c r="E1005" s="90"/>
      <c r="F1005" s="90"/>
      <c r="G1005" s="90"/>
      <c r="H1005" s="90"/>
      <c r="I1005" s="90"/>
      <c r="J1005" s="90"/>
      <c r="K1005" s="90"/>
      <c r="L1005" s="90"/>
      <c r="M1005" s="90"/>
      <c r="N1005" s="90"/>
    </row>
    <row r="1006" spans="1:14" ht="19.8" x14ac:dyDescent="0.25">
      <c r="A1006" s="91"/>
      <c r="B1006" s="90"/>
      <c r="C1006" s="90"/>
      <c r="D1006" s="90"/>
      <c r="E1006" s="90"/>
      <c r="F1006" s="90"/>
      <c r="G1006" s="90"/>
      <c r="H1006" s="90"/>
      <c r="I1006" s="90"/>
      <c r="J1006" s="90"/>
      <c r="K1006" s="90"/>
      <c r="L1006" s="90"/>
      <c r="M1006" s="90"/>
      <c r="N1006" s="90"/>
    </row>
    <row r="1007" spans="1:14" ht="19.8" x14ac:dyDescent="0.25">
      <c r="A1007" s="91"/>
      <c r="B1007" s="90"/>
      <c r="C1007" s="90"/>
      <c r="D1007" s="90"/>
      <c r="E1007" s="90"/>
      <c r="F1007" s="90"/>
      <c r="G1007" s="90"/>
      <c r="H1007" s="90"/>
      <c r="I1007" s="90"/>
      <c r="J1007" s="90"/>
      <c r="K1007" s="90"/>
      <c r="L1007" s="90"/>
      <c r="M1007" s="90"/>
      <c r="N1007" s="90"/>
    </row>
    <row r="1008" spans="1:14" ht="19.8" x14ac:dyDescent="0.25">
      <c r="A1008" s="91"/>
      <c r="B1008" s="90"/>
      <c r="C1008" s="90"/>
      <c r="D1008" s="90"/>
      <c r="E1008" s="90"/>
      <c r="F1008" s="90"/>
      <c r="G1008" s="90"/>
      <c r="H1008" s="90"/>
      <c r="I1008" s="90"/>
      <c r="J1008" s="90"/>
      <c r="K1008" s="90"/>
      <c r="L1008" s="90"/>
      <c r="M1008" s="90"/>
      <c r="N1008" s="90"/>
    </row>
    <row r="1009" spans="1:14" ht="19.8" x14ac:dyDescent="0.25">
      <c r="A1009" s="91"/>
      <c r="B1009" s="90"/>
      <c r="C1009" s="90"/>
      <c r="D1009" s="90"/>
      <c r="E1009" s="90"/>
      <c r="F1009" s="90"/>
      <c r="G1009" s="90"/>
      <c r="H1009" s="90"/>
      <c r="I1009" s="90"/>
      <c r="J1009" s="90"/>
      <c r="K1009" s="90"/>
      <c r="L1009" s="90"/>
      <c r="M1009" s="90"/>
      <c r="N1009" s="90"/>
    </row>
    <row r="1010" spans="1:14" ht="19.8" x14ac:dyDescent="0.25">
      <c r="A1010" s="91"/>
      <c r="B1010" s="90"/>
      <c r="C1010" s="90"/>
      <c r="D1010" s="90"/>
      <c r="E1010" s="90"/>
      <c r="F1010" s="90"/>
      <c r="G1010" s="90"/>
      <c r="H1010" s="90"/>
      <c r="I1010" s="90"/>
      <c r="J1010" s="90"/>
      <c r="K1010" s="90"/>
      <c r="L1010" s="90"/>
      <c r="M1010" s="90"/>
      <c r="N1010" s="90"/>
    </row>
    <row r="1011" spans="1:14" ht="19.8" x14ac:dyDescent="0.25">
      <c r="A1011" s="91"/>
      <c r="B1011" s="90"/>
      <c r="C1011" s="90"/>
      <c r="D1011" s="90"/>
      <c r="E1011" s="90"/>
      <c r="F1011" s="90"/>
      <c r="G1011" s="90"/>
      <c r="H1011" s="90"/>
      <c r="I1011" s="90"/>
      <c r="J1011" s="90"/>
      <c r="K1011" s="90"/>
      <c r="L1011" s="90"/>
      <c r="M1011" s="90"/>
      <c r="N1011" s="90"/>
    </row>
    <row r="1012" spans="1:14" ht="19.8" x14ac:dyDescent="0.25">
      <c r="A1012" s="91"/>
      <c r="B1012" s="90"/>
      <c r="C1012" s="90"/>
      <c r="D1012" s="90"/>
      <c r="E1012" s="90"/>
      <c r="F1012" s="90"/>
      <c r="G1012" s="90"/>
      <c r="H1012" s="90"/>
      <c r="I1012" s="90"/>
      <c r="J1012" s="90"/>
      <c r="K1012" s="90"/>
      <c r="L1012" s="90"/>
      <c r="M1012" s="90"/>
      <c r="N1012" s="90"/>
    </row>
    <row r="1013" spans="1:14" ht="19.8" x14ac:dyDescent="0.25">
      <c r="A1013" s="91"/>
      <c r="B1013" s="90"/>
      <c r="C1013" s="90"/>
      <c r="D1013" s="90"/>
      <c r="E1013" s="90"/>
      <c r="F1013" s="90"/>
      <c r="G1013" s="90"/>
      <c r="H1013" s="90"/>
      <c r="I1013" s="90"/>
      <c r="J1013" s="90"/>
      <c r="K1013" s="90"/>
      <c r="L1013" s="90"/>
      <c r="M1013" s="90"/>
      <c r="N1013" s="90"/>
    </row>
    <row r="1014" spans="1:14" ht="19.8" x14ac:dyDescent="0.25">
      <c r="A1014" s="91"/>
      <c r="B1014" s="90"/>
      <c r="C1014" s="90"/>
      <c r="D1014" s="90"/>
      <c r="E1014" s="90"/>
      <c r="F1014" s="90"/>
      <c r="G1014" s="90"/>
      <c r="H1014" s="90"/>
      <c r="I1014" s="90"/>
      <c r="J1014" s="90"/>
      <c r="K1014" s="90"/>
      <c r="L1014" s="90"/>
      <c r="M1014" s="90"/>
      <c r="N1014" s="90"/>
    </row>
    <row r="1015" spans="1:14" ht="19.8" x14ac:dyDescent="0.25">
      <c r="A1015" s="91"/>
      <c r="B1015" s="90"/>
      <c r="C1015" s="90"/>
      <c r="D1015" s="90"/>
      <c r="E1015" s="90"/>
      <c r="F1015" s="90"/>
      <c r="G1015" s="90"/>
      <c r="H1015" s="90"/>
      <c r="I1015" s="90"/>
      <c r="J1015" s="90"/>
      <c r="K1015" s="90"/>
      <c r="L1015" s="90"/>
      <c r="M1015" s="90"/>
      <c r="N1015" s="90"/>
    </row>
    <row r="1016" spans="1:14" ht="19.8" x14ac:dyDescent="0.25">
      <c r="A1016" s="91"/>
      <c r="B1016" s="90"/>
      <c r="C1016" s="90"/>
      <c r="D1016" s="90"/>
      <c r="E1016" s="90"/>
      <c r="F1016" s="90"/>
      <c r="G1016" s="90"/>
      <c r="H1016" s="90"/>
      <c r="I1016" s="90"/>
      <c r="J1016" s="90"/>
      <c r="K1016" s="90"/>
      <c r="L1016" s="90"/>
      <c r="M1016" s="90"/>
      <c r="N1016" s="90"/>
    </row>
  </sheetData>
  <sheetProtection algorithmName="SHA-512" hashValue="fIcCa5QmZoHKnpgLUeOkVzVlDD2+oekE38j2fiOzCD/Qgje+QkNjV3yTXyZxG/Rmxt/iJPHNzyTBM8kMbHUa4w==" saltValue="MEL060XcYu7UF/0PxaObNw==" spinCount="100000" sheet="1" objects="1" scenarios="1"/>
  <mergeCells count="14">
    <mergeCell ref="A6:E6"/>
    <mergeCell ref="A1:E1"/>
    <mergeCell ref="A2:E2"/>
    <mergeCell ref="A3:E3"/>
    <mergeCell ref="A4:E4"/>
    <mergeCell ref="A5:E5"/>
    <mergeCell ref="A13:E13"/>
    <mergeCell ref="A14:E14"/>
    <mergeCell ref="A7:E7"/>
    <mergeCell ref="A8:A10"/>
    <mergeCell ref="B8:B10"/>
    <mergeCell ref="C8:E8"/>
    <mergeCell ref="C9:E9"/>
    <mergeCell ref="A12:E12"/>
  </mergeCells>
  <hyperlinks>
    <hyperlink ref="G2" location="Index!A1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&amp;RPROFORMA - 12 M</oddHeader>
    <oddFooter>Page &amp;P of &amp;N</oddFoot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showGridLines="0" tabSelected="1" zoomScaleNormal="100" workbookViewId="0">
      <pane xSplit="3" ySplit="8" topLeftCell="D9" activePane="bottomRight" state="frozen"/>
      <selection activeCell="A8" sqref="A8"/>
      <selection pane="topRight" activeCell="A8" sqref="A8"/>
      <selection pane="bottomLeft" activeCell="A8" sqref="A8"/>
      <selection pane="bottomRight" activeCell="E2" sqref="E2"/>
    </sheetView>
  </sheetViews>
  <sheetFormatPr defaultRowHeight="13.2" x14ac:dyDescent="0.25"/>
  <cols>
    <col min="1" max="1" width="6.33203125" style="120" customWidth="1"/>
    <col min="2" max="2" width="45.77734375" style="120" customWidth="1"/>
    <col min="3" max="3" width="38.33203125" style="120" customWidth="1"/>
    <col min="4" max="4" width="5.77734375" style="120" customWidth="1"/>
    <col min="5" max="5" width="18.21875" style="120" bestFit="1" customWidth="1"/>
    <col min="6" max="16384" width="8.88671875" style="120"/>
  </cols>
  <sheetData>
    <row r="1" spans="1:14" s="116" customFormat="1" ht="16.2" x14ac:dyDescent="0.25">
      <c r="A1" s="205" t="s">
        <v>137</v>
      </c>
      <c r="B1" s="205"/>
      <c r="C1" s="205"/>
      <c r="D1" s="115"/>
      <c r="E1" s="149" t="s">
        <v>130</v>
      </c>
      <c r="F1" s="115"/>
    </row>
    <row r="2" spans="1:14" s="116" customFormat="1" ht="17.399999999999999" x14ac:dyDescent="0.25">
      <c r="A2" s="205" t="s">
        <v>145</v>
      </c>
      <c r="B2" s="205"/>
      <c r="C2" s="205"/>
      <c r="D2" s="115"/>
      <c r="E2" s="137" t="s">
        <v>57</v>
      </c>
      <c r="F2" s="115"/>
    </row>
    <row r="3" spans="1:14" s="116" customFormat="1" ht="14.4" x14ac:dyDescent="0.25">
      <c r="A3" s="206" t="s">
        <v>146</v>
      </c>
      <c r="B3" s="249"/>
      <c r="C3" s="249"/>
      <c r="D3" s="117"/>
      <c r="E3" s="151"/>
      <c r="F3" s="117"/>
    </row>
    <row r="4" spans="1:14" s="116" customFormat="1" ht="13.8" x14ac:dyDescent="0.25">
      <c r="A4" s="209"/>
      <c r="B4" s="209"/>
      <c r="C4" s="209"/>
      <c r="D4" s="115"/>
      <c r="E4" s="115"/>
      <c r="F4" s="115"/>
    </row>
    <row r="5" spans="1:14" s="116" customFormat="1" ht="13.8" x14ac:dyDescent="0.25">
      <c r="A5" s="209" t="s">
        <v>147</v>
      </c>
      <c r="B5" s="208"/>
      <c r="C5" s="208"/>
      <c r="D5" s="115"/>
      <c r="E5" s="115"/>
      <c r="F5" s="115"/>
    </row>
    <row r="6" spans="1:14" s="116" customFormat="1" ht="13.8" x14ac:dyDescent="0.25">
      <c r="A6" s="210" t="s">
        <v>53</v>
      </c>
      <c r="B6" s="211"/>
      <c r="C6" s="211"/>
      <c r="D6" s="118"/>
      <c r="E6" s="118"/>
      <c r="F6" s="118"/>
    </row>
    <row r="7" spans="1:14" s="116" customFormat="1" ht="13.8" x14ac:dyDescent="0.25">
      <c r="A7" s="209"/>
      <c r="B7" s="208"/>
      <c r="C7" s="208"/>
      <c r="D7" s="115"/>
      <c r="E7" s="115"/>
      <c r="F7" s="115"/>
    </row>
    <row r="8" spans="1:14" s="119" customFormat="1" ht="19.95" customHeight="1" x14ac:dyDescent="0.3">
      <c r="A8" s="66" t="s">
        <v>19</v>
      </c>
      <c r="B8" s="66" t="s">
        <v>0</v>
      </c>
      <c r="C8" s="66" t="s">
        <v>29</v>
      </c>
      <c r="D8" s="59"/>
      <c r="E8" s="59"/>
      <c r="F8" s="59"/>
    </row>
    <row r="9" spans="1:14" s="54" customFormat="1" ht="49.95" customHeight="1" x14ac:dyDescent="0.25">
      <c r="A9" s="73">
        <v>1</v>
      </c>
      <c r="B9" s="173" t="s">
        <v>170</v>
      </c>
      <c r="C9" s="157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215" t="s">
        <v>140</v>
      </c>
      <c r="B10" s="215"/>
      <c r="C10" s="215"/>
      <c r="D10" s="5"/>
      <c r="E10" s="5"/>
      <c r="F10" s="5"/>
    </row>
    <row r="11" spans="1:14" ht="40.049999999999997" customHeight="1" x14ac:dyDescent="0.25">
      <c r="A11" s="250" t="s">
        <v>142</v>
      </c>
      <c r="B11" s="251"/>
      <c r="C11" s="251"/>
    </row>
    <row r="12" spans="1:14" ht="40.049999999999997" customHeight="1" x14ac:dyDescent="0.25">
      <c r="A12" s="201" t="s">
        <v>143</v>
      </c>
      <c r="B12" s="202"/>
      <c r="C12" s="202"/>
    </row>
    <row r="20" spans="1:1" x14ac:dyDescent="0.25">
      <c r="A20" s="122"/>
    </row>
  </sheetData>
  <sheetProtection algorithmName="SHA-512" hashValue="rr4mRWhuSoZoUCYLSdM0DyAaW8DS5zmqFEb/yoEt6WBeY9+RdZJD7xZy9jMvWU8AvZCK19a0pGCgYW084nwsPQ==" saltValue="t2qlMpvh8mjNr43MwUcXPg==" spinCount="100000" sheet="1" objects="1" scenarios="1"/>
  <mergeCells count="10">
    <mergeCell ref="A11:C11"/>
    <mergeCell ref="A12:C12"/>
    <mergeCell ref="A7:C7"/>
    <mergeCell ref="A10:C10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0" fitToWidth="0" fitToHeight="0" orientation="landscape" r:id="rId1"/>
  <headerFooter>
    <oddHeader>&amp;RPROFORMA - 12 N</oddHeader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26"/>
  <sheetViews>
    <sheetView showGridLines="0" zoomScaleNormal="100" workbookViewId="0">
      <pane xSplit="10" ySplit="9" topLeftCell="K10" activePane="bottomRight" state="frozen"/>
      <selection activeCell="A8" sqref="A8:A9"/>
      <selection pane="topRight" activeCell="A8" sqref="A8:A9"/>
      <selection pane="bottomLeft" activeCell="A8" sqref="A8:A9"/>
      <selection pane="bottomRight" activeCell="L1" sqref="L1"/>
    </sheetView>
  </sheetViews>
  <sheetFormatPr defaultColWidth="9.109375" defaultRowHeight="13.2" x14ac:dyDescent="0.25"/>
  <cols>
    <col min="1" max="1" width="3.77734375" style="25" customWidth="1"/>
    <col min="2" max="2" width="30.77734375" style="26" customWidth="1"/>
    <col min="3" max="10" width="8.77734375" style="27" customWidth="1"/>
    <col min="11" max="11" width="5.77734375" style="27" customWidth="1"/>
    <col min="12" max="12" width="18.21875" style="27" bestFit="1" customWidth="1"/>
    <col min="13" max="15" width="10.6640625" style="27" customWidth="1"/>
    <col min="16" max="16" width="10.6640625" style="26" customWidth="1"/>
    <col min="17" max="19" width="10.6640625" style="27" customWidth="1"/>
    <col min="20" max="21" width="10.6640625" style="18" customWidth="1"/>
    <col min="22" max="24" width="25.6640625" style="18" customWidth="1"/>
    <col min="25" max="16384" width="9.109375" style="18"/>
  </cols>
  <sheetData>
    <row r="1" spans="1:21" s="58" customFormat="1" ht="16.2" x14ac:dyDescent="0.25">
      <c r="A1" s="227" t="s">
        <v>137</v>
      </c>
      <c r="B1" s="227"/>
      <c r="C1" s="227"/>
      <c r="D1" s="227"/>
      <c r="E1" s="227"/>
      <c r="F1" s="227"/>
      <c r="G1" s="227"/>
      <c r="H1" s="227"/>
      <c r="I1" s="227"/>
      <c r="J1" s="227"/>
      <c r="K1" s="80"/>
      <c r="L1" s="148" t="s">
        <v>91</v>
      </c>
      <c r="M1" s="81"/>
      <c r="N1" s="81"/>
      <c r="O1" s="81"/>
      <c r="P1" s="81"/>
      <c r="Q1" s="81"/>
      <c r="R1" s="81"/>
      <c r="S1" s="81"/>
      <c r="T1" s="81"/>
      <c r="U1" s="81"/>
    </row>
    <row r="2" spans="1:21" s="58" customFormat="1" ht="17.399999999999999" x14ac:dyDescent="0.25">
      <c r="A2" s="227" t="s">
        <v>145</v>
      </c>
      <c r="B2" s="227"/>
      <c r="C2" s="227"/>
      <c r="D2" s="227"/>
      <c r="E2" s="227"/>
      <c r="F2" s="227"/>
      <c r="G2" s="227"/>
      <c r="H2" s="227"/>
      <c r="I2" s="227"/>
      <c r="J2" s="227"/>
      <c r="K2" s="82"/>
      <c r="L2" s="137" t="s">
        <v>57</v>
      </c>
      <c r="M2" s="81"/>
      <c r="N2" s="81"/>
      <c r="O2" s="81"/>
      <c r="P2" s="81"/>
      <c r="Q2" s="81"/>
      <c r="R2" s="81"/>
      <c r="S2" s="81"/>
      <c r="T2" s="81"/>
      <c r="U2" s="81"/>
    </row>
    <row r="3" spans="1:21" s="58" customFormat="1" ht="13.8" x14ac:dyDescent="0.2">
      <c r="A3" s="228" t="s">
        <v>146</v>
      </c>
      <c r="B3" s="229"/>
      <c r="C3" s="229"/>
      <c r="D3" s="229"/>
      <c r="E3" s="229"/>
      <c r="F3" s="229"/>
      <c r="G3" s="229"/>
      <c r="H3" s="229"/>
      <c r="I3" s="229"/>
      <c r="J3" s="229"/>
      <c r="K3" s="83"/>
      <c r="L3" s="84"/>
      <c r="M3" s="84"/>
      <c r="N3" s="84"/>
      <c r="O3" s="84"/>
      <c r="P3" s="84"/>
      <c r="Q3" s="84"/>
      <c r="R3" s="84"/>
      <c r="S3" s="84"/>
      <c r="T3" s="84"/>
      <c r="U3" s="84"/>
    </row>
    <row r="4" spans="1:21" s="58" customFormat="1" ht="13.8" x14ac:dyDescent="0.25">
      <c r="A4" s="230"/>
      <c r="B4" s="231"/>
      <c r="C4" s="231"/>
      <c r="D4" s="231"/>
      <c r="E4" s="231"/>
      <c r="F4" s="231"/>
      <c r="G4" s="231"/>
      <c r="H4" s="231"/>
      <c r="I4" s="231"/>
      <c r="J4" s="23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</row>
    <row r="5" spans="1:21" s="58" customFormat="1" ht="13.8" x14ac:dyDescent="0.25">
      <c r="A5" s="232" t="s">
        <v>147</v>
      </c>
      <c r="B5" s="231"/>
      <c r="C5" s="231"/>
      <c r="D5" s="231"/>
      <c r="E5" s="231"/>
      <c r="F5" s="231"/>
      <c r="G5" s="231"/>
      <c r="H5" s="231"/>
      <c r="I5" s="231"/>
      <c r="J5" s="231"/>
      <c r="K5" s="85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21" s="58" customFormat="1" ht="13.8" x14ac:dyDescent="0.25">
      <c r="A6" s="225" t="s">
        <v>162</v>
      </c>
      <c r="B6" s="226"/>
      <c r="C6" s="226"/>
      <c r="D6" s="226"/>
      <c r="E6" s="226"/>
      <c r="F6" s="226"/>
      <c r="G6" s="226"/>
      <c r="H6" s="226"/>
      <c r="I6" s="226"/>
      <c r="J6" s="226"/>
      <c r="K6" s="86"/>
      <c r="L6" s="87"/>
      <c r="M6" s="87"/>
      <c r="N6" s="87"/>
      <c r="O6" s="81"/>
      <c r="P6" s="81"/>
      <c r="Q6" s="81"/>
      <c r="R6" s="81"/>
      <c r="S6" s="81"/>
      <c r="T6" s="81"/>
      <c r="U6" s="81"/>
    </row>
    <row r="7" spans="1:21" s="58" customFormat="1" ht="13.8" x14ac:dyDescent="0.25">
      <c r="A7" s="232"/>
      <c r="B7" s="231"/>
      <c r="C7" s="231"/>
      <c r="D7" s="231"/>
      <c r="E7" s="231"/>
      <c r="F7" s="231"/>
      <c r="G7" s="231"/>
      <c r="H7" s="231"/>
      <c r="I7" s="231"/>
      <c r="J7" s="23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</row>
    <row r="8" spans="1:21" s="20" customFormat="1" ht="15" customHeight="1" x14ac:dyDescent="0.25">
      <c r="A8" s="236" t="s">
        <v>54</v>
      </c>
      <c r="B8" s="236" t="s">
        <v>0</v>
      </c>
      <c r="C8" s="237" t="s">
        <v>49</v>
      </c>
      <c r="D8" s="237"/>
      <c r="E8" s="237"/>
      <c r="F8" s="237" t="s">
        <v>20</v>
      </c>
      <c r="G8" s="237"/>
      <c r="H8" s="237"/>
      <c r="I8" s="237"/>
      <c r="J8" s="237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</row>
    <row r="9" spans="1:21" s="20" customFormat="1" ht="15" customHeight="1" x14ac:dyDescent="0.25">
      <c r="A9" s="237"/>
      <c r="B9" s="236"/>
      <c r="C9" s="74" t="s">
        <v>50</v>
      </c>
      <c r="D9" s="74" t="s">
        <v>51</v>
      </c>
      <c r="E9" s="74" t="s">
        <v>52</v>
      </c>
      <c r="F9" s="74" t="s">
        <v>50</v>
      </c>
      <c r="G9" s="74" t="s">
        <v>25</v>
      </c>
      <c r="H9" s="74" t="s">
        <v>51</v>
      </c>
      <c r="I9" s="74" t="s">
        <v>25</v>
      </c>
      <c r="J9" s="74" t="s">
        <v>52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</row>
    <row r="10" spans="1:21" s="20" customFormat="1" ht="49.95" customHeight="1" x14ac:dyDescent="0.25">
      <c r="A10" s="71">
        <v>1</v>
      </c>
      <c r="B10" s="155" t="s">
        <v>150</v>
      </c>
      <c r="C10" s="71">
        <v>23</v>
      </c>
      <c r="D10" s="71">
        <v>16</v>
      </c>
      <c r="E10" s="71">
        <v>39</v>
      </c>
      <c r="F10" s="71">
        <v>23</v>
      </c>
      <c r="G10" s="156">
        <v>100</v>
      </c>
      <c r="H10" s="71">
        <v>16</v>
      </c>
      <c r="I10" s="156">
        <v>100</v>
      </c>
      <c r="J10" s="71">
        <v>39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x14ac:dyDescent="0.25">
      <c r="A11" s="233" t="s">
        <v>140</v>
      </c>
      <c r="B11" s="233"/>
      <c r="C11" s="233"/>
      <c r="D11" s="233"/>
      <c r="E11" s="233"/>
      <c r="F11" s="233"/>
      <c r="G11" s="233"/>
      <c r="H11" s="233"/>
      <c r="I11" s="233"/>
      <c r="J11" s="233"/>
      <c r="K11" s="88"/>
      <c r="L11" s="17"/>
      <c r="M11" s="17"/>
      <c r="N11" s="17"/>
      <c r="O11" s="17"/>
      <c r="P11" s="17"/>
      <c r="Q11" s="17"/>
      <c r="R11" s="17"/>
      <c r="S11" s="17"/>
      <c r="T11" s="17"/>
      <c r="U11" s="16"/>
    </row>
    <row r="12" spans="1:21" s="20" customFormat="1" ht="40.049999999999997" customHeight="1" x14ac:dyDescent="0.2">
      <c r="A12" s="238" t="s">
        <v>142</v>
      </c>
      <c r="B12" s="239"/>
      <c r="C12" s="239"/>
      <c r="D12" s="239"/>
      <c r="E12" s="239"/>
      <c r="F12" s="239"/>
      <c r="G12" s="239"/>
      <c r="H12" s="239"/>
      <c r="I12" s="239"/>
      <c r="J12" s="23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s="20" customFormat="1" ht="40.049999999999997" customHeight="1" x14ac:dyDescent="0.25">
      <c r="A13" s="234" t="s">
        <v>143</v>
      </c>
      <c r="B13" s="235"/>
      <c r="C13" s="235"/>
      <c r="D13" s="235"/>
      <c r="E13" s="235"/>
      <c r="F13" s="235"/>
      <c r="G13" s="235"/>
      <c r="H13" s="235"/>
      <c r="I13" s="235"/>
      <c r="J13" s="235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6"/>
    </row>
    <row r="15" spans="1:21" x14ac:dyDescent="0.25">
      <c r="A15" s="17"/>
      <c r="B15" s="17"/>
      <c r="C15" s="16"/>
      <c r="D15" s="16"/>
      <c r="E15" s="16"/>
      <c r="F15" s="16"/>
      <c r="G15" s="16"/>
      <c r="H15" s="16"/>
      <c r="I15" s="16"/>
      <c r="J15" s="17"/>
      <c r="K15" s="17"/>
      <c r="L15" s="17"/>
      <c r="M15" s="16"/>
      <c r="N15" s="17"/>
      <c r="O15" s="17"/>
      <c r="P15" s="17"/>
      <c r="Q15" s="17"/>
      <c r="R15" s="17"/>
      <c r="S15" s="17"/>
      <c r="T15" s="17"/>
      <c r="U15" s="16"/>
    </row>
    <row r="16" spans="1:21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x14ac:dyDescent="0.2">
      <c r="A20" s="17"/>
      <c r="B20" s="21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22"/>
      <c r="N21" s="22"/>
      <c r="O21" s="22"/>
      <c r="P21" s="23"/>
      <c r="Q21" s="22"/>
      <c r="R21" s="22"/>
      <c r="S21" s="22"/>
      <c r="T21" s="24"/>
      <c r="U21" s="24"/>
    </row>
    <row r="22" spans="1:21" x14ac:dyDescent="0.25">
      <c r="A22" s="17"/>
      <c r="B22" s="23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3"/>
      <c r="Q22" s="22"/>
      <c r="R22" s="22"/>
      <c r="S22" s="22"/>
      <c r="T22" s="24"/>
      <c r="U22" s="24"/>
    </row>
    <row r="23" spans="1:21" x14ac:dyDescent="0.25">
      <c r="A23" s="17"/>
      <c r="B23" s="23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  <c r="Q23" s="22"/>
      <c r="R23" s="22"/>
      <c r="S23" s="22"/>
      <c r="T23" s="24"/>
      <c r="U23" s="24"/>
    </row>
    <row r="24" spans="1:21" x14ac:dyDescent="0.25">
      <c r="A24" s="17"/>
      <c r="B24" s="23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  <c r="Q24" s="22"/>
      <c r="R24" s="22"/>
      <c r="S24" s="22"/>
      <c r="T24" s="24"/>
      <c r="U24" s="24"/>
    </row>
    <row r="25" spans="1:21" x14ac:dyDescent="0.25">
      <c r="A25" s="17"/>
      <c r="B25" s="23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22"/>
      <c r="R25" s="22"/>
      <c r="S25" s="22"/>
      <c r="T25" s="24"/>
      <c r="U25" s="24"/>
    </row>
    <row r="1007" spans="1:19" ht="19.8" x14ac:dyDescent="0.25">
      <c r="A1007" s="89"/>
      <c r="B1007" s="90"/>
      <c r="C1007" s="90"/>
      <c r="D1007" s="90"/>
      <c r="E1007" s="90"/>
      <c r="F1007" s="90"/>
      <c r="G1007" s="90"/>
      <c r="H1007" s="90"/>
      <c r="I1007" s="90"/>
      <c r="J1007" s="90"/>
      <c r="K1007" s="90"/>
      <c r="L1007" s="90"/>
      <c r="M1007" s="90"/>
      <c r="N1007" s="90"/>
      <c r="O1007" s="90"/>
      <c r="P1007" s="90"/>
      <c r="Q1007" s="90"/>
      <c r="R1007" s="90"/>
      <c r="S1007" s="90"/>
    </row>
    <row r="1008" spans="1:19" ht="19.8" x14ac:dyDescent="0.25">
      <c r="A1008" s="91"/>
      <c r="B1008" s="90"/>
      <c r="C1008" s="90"/>
      <c r="D1008" s="90"/>
      <c r="E1008" s="90"/>
      <c r="F1008" s="90"/>
      <c r="G1008" s="90"/>
      <c r="H1008" s="90"/>
      <c r="I1008" s="90"/>
      <c r="J1008" s="90"/>
      <c r="K1008" s="90"/>
      <c r="L1008" s="90"/>
      <c r="M1008" s="90"/>
      <c r="N1008" s="90"/>
      <c r="O1008" s="90"/>
      <c r="P1008" s="90"/>
      <c r="Q1008" s="90"/>
      <c r="R1008" s="90"/>
      <c r="S1008" s="90"/>
    </row>
    <row r="1009" spans="1:19" ht="19.8" x14ac:dyDescent="0.25">
      <c r="A1009" s="91"/>
      <c r="B1009" s="90"/>
      <c r="C1009" s="90"/>
      <c r="D1009" s="90"/>
      <c r="E1009" s="90"/>
      <c r="F1009" s="90"/>
      <c r="G1009" s="90"/>
      <c r="H1009" s="90"/>
      <c r="I1009" s="90"/>
      <c r="J1009" s="90"/>
      <c r="K1009" s="90"/>
      <c r="L1009" s="90"/>
      <c r="M1009" s="90"/>
      <c r="N1009" s="90"/>
      <c r="O1009" s="90"/>
      <c r="P1009" s="90"/>
      <c r="Q1009" s="90"/>
      <c r="R1009" s="90"/>
      <c r="S1009" s="90"/>
    </row>
    <row r="1010" spans="1:19" ht="19.8" x14ac:dyDescent="0.25">
      <c r="A1010" s="91"/>
      <c r="B1010" s="90"/>
      <c r="C1010" s="90"/>
      <c r="D1010" s="90"/>
      <c r="E1010" s="90"/>
      <c r="F1010" s="90"/>
      <c r="G1010" s="90"/>
      <c r="H1010" s="90"/>
      <c r="I1010" s="90"/>
      <c r="J1010" s="90"/>
      <c r="K1010" s="90"/>
      <c r="L1010" s="90"/>
      <c r="M1010" s="90"/>
      <c r="N1010" s="90"/>
      <c r="O1010" s="90"/>
      <c r="P1010" s="90"/>
      <c r="Q1010" s="90"/>
      <c r="R1010" s="90"/>
      <c r="S1010" s="90"/>
    </row>
    <row r="1011" spans="1:19" ht="19.8" x14ac:dyDescent="0.25">
      <c r="A1011" s="91"/>
      <c r="B1011" s="90"/>
      <c r="C1011" s="90"/>
      <c r="D1011" s="90"/>
      <c r="E1011" s="90"/>
      <c r="F1011" s="90"/>
      <c r="G1011" s="90"/>
      <c r="H1011" s="90"/>
      <c r="I1011" s="90"/>
      <c r="J1011" s="90"/>
      <c r="K1011" s="90"/>
      <c r="L1011" s="90"/>
      <c r="M1011" s="90"/>
      <c r="N1011" s="90"/>
      <c r="O1011" s="90"/>
      <c r="P1011" s="90"/>
      <c r="Q1011" s="90"/>
      <c r="R1011" s="90"/>
      <c r="S1011" s="90"/>
    </row>
    <row r="1012" spans="1:19" ht="19.8" x14ac:dyDescent="0.25">
      <c r="A1012" s="91"/>
      <c r="B1012" s="90"/>
      <c r="C1012" s="90"/>
      <c r="D1012" s="90"/>
      <c r="E1012" s="90"/>
      <c r="F1012" s="90"/>
      <c r="G1012" s="90"/>
      <c r="H1012" s="90"/>
      <c r="I1012" s="90"/>
      <c r="J1012" s="90"/>
      <c r="K1012" s="90"/>
      <c r="L1012" s="90"/>
      <c r="M1012" s="90"/>
      <c r="N1012" s="90"/>
      <c r="O1012" s="90"/>
      <c r="P1012" s="90"/>
      <c r="Q1012" s="90"/>
      <c r="R1012" s="90"/>
      <c r="S1012" s="90"/>
    </row>
    <row r="1013" spans="1:19" ht="19.8" x14ac:dyDescent="0.25">
      <c r="A1013" s="91"/>
      <c r="B1013" s="90"/>
      <c r="C1013" s="90"/>
      <c r="D1013" s="90"/>
      <c r="E1013" s="90"/>
      <c r="F1013" s="90"/>
      <c r="G1013" s="90"/>
      <c r="H1013" s="90"/>
      <c r="I1013" s="90"/>
      <c r="J1013" s="90"/>
      <c r="K1013" s="90"/>
      <c r="L1013" s="90"/>
      <c r="M1013" s="90"/>
      <c r="N1013" s="90"/>
      <c r="O1013" s="90"/>
      <c r="P1013" s="90"/>
      <c r="Q1013" s="90"/>
      <c r="R1013" s="90"/>
      <c r="S1013" s="90"/>
    </row>
    <row r="1014" spans="1:19" ht="19.8" x14ac:dyDescent="0.25">
      <c r="A1014" s="91"/>
      <c r="B1014" s="90"/>
      <c r="C1014" s="90"/>
      <c r="D1014" s="90"/>
      <c r="E1014" s="90"/>
      <c r="F1014" s="90"/>
      <c r="G1014" s="90"/>
      <c r="H1014" s="90"/>
      <c r="I1014" s="90"/>
      <c r="J1014" s="90"/>
      <c r="K1014" s="90"/>
      <c r="L1014" s="90"/>
      <c r="M1014" s="90"/>
      <c r="N1014" s="90"/>
      <c r="O1014" s="90"/>
      <c r="P1014" s="90"/>
      <c r="Q1014" s="90"/>
      <c r="R1014" s="90"/>
      <c r="S1014" s="90"/>
    </row>
    <row r="1015" spans="1:19" ht="19.8" x14ac:dyDescent="0.25">
      <c r="A1015" s="91"/>
      <c r="B1015" s="90"/>
      <c r="C1015" s="90"/>
      <c r="D1015" s="90"/>
      <c r="E1015" s="90"/>
      <c r="F1015" s="90"/>
      <c r="G1015" s="90"/>
      <c r="H1015" s="90"/>
      <c r="I1015" s="90"/>
      <c r="J1015" s="90"/>
      <c r="K1015" s="90"/>
      <c r="L1015" s="90"/>
      <c r="M1015" s="90"/>
      <c r="N1015" s="90"/>
      <c r="O1015" s="90"/>
      <c r="P1015" s="90"/>
      <c r="Q1015" s="90"/>
      <c r="R1015" s="90"/>
      <c r="S1015" s="90"/>
    </row>
    <row r="1016" spans="1:19" ht="19.8" x14ac:dyDescent="0.25">
      <c r="A1016" s="91"/>
      <c r="B1016" s="90"/>
      <c r="C1016" s="90"/>
      <c r="D1016" s="90"/>
      <c r="E1016" s="90"/>
      <c r="F1016" s="90"/>
      <c r="G1016" s="90"/>
      <c r="H1016" s="90"/>
      <c r="I1016" s="90"/>
      <c r="J1016" s="90"/>
      <c r="K1016" s="90"/>
      <c r="L1016" s="90"/>
      <c r="M1016" s="90"/>
      <c r="N1016" s="90"/>
      <c r="O1016" s="90"/>
      <c r="P1016" s="90"/>
      <c r="Q1016" s="90"/>
      <c r="R1016" s="90"/>
      <c r="S1016" s="90"/>
    </row>
    <row r="1017" spans="1:19" ht="19.8" x14ac:dyDescent="0.25">
      <c r="A1017" s="91"/>
      <c r="B1017" s="90"/>
      <c r="C1017" s="90"/>
      <c r="D1017" s="90"/>
      <c r="E1017" s="90"/>
      <c r="F1017" s="90"/>
      <c r="G1017" s="90"/>
      <c r="H1017" s="90"/>
      <c r="I1017" s="90"/>
      <c r="J1017" s="90"/>
      <c r="K1017" s="90"/>
      <c r="L1017" s="90"/>
      <c r="M1017" s="90"/>
      <c r="N1017" s="90"/>
      <c r="O1017" s="90"/>
      <c r="P1017" s="90"/>
      <c r="Q1017" s="90"/>
      <c r="R1017" s="90"/>
      <c r="S1017" s="90"/>
    </row>
    <row r="1018" spans="1:19" ht="19.8" x14ac:dyDescent="0.25">
      <c r="A1018" s="91"/>
      <c r="B1018" s="90"/>
      <c r="C1018" s="90"/>
      <c r="D1018" s="90"/>
      <c r="E1018" s="90"/>
      <c r="F1018" s="90"/>
      <c r="G1018" s="90"/>
      <c r="H1018" s="90"/>
      <c r="I1018" s="90"/>
      <c r="J1018" s="90"/>
      <c r="K1018" s="90"/>
      <c r="L1018" s="90"/>
      <c r="M1018" s="90"/>
      <c r="N1018" s="90"/>
      <c r="O1018" s="90"/>
      <c r="P1018" s="90"/>
      <c r="Q1018" s="90"/>
      <c r="R1018" s="90"/>
      <c r="S1018" s="90"/>
    </row>
    <row r="1019" spans="1:19" ht="19.8" x14ac:dyDescent="0.25">
      <c r="A1019" s="91"/>
      <c r="B1019" s="90"/>
      <c r="C1019" s="90"/>
      <c r="D1019" s="90"/>
      <c r="E1019" s="90"/>
      <c r="F1019" s="90"/>
      <c r="G1019" s="90"/>
      <c r="H1019" s="90"/>
      <c r="I1019" s="90"/>
      <c r="J1019" s="90"/>
      <c r="K1019" s="90"/>
      <c r="L1019" s="90"/>
      <c r="M1019" s="90"/>
      <c r="N1019" s="90"/>
      <c r="O1019" s="90"/>
      <c r="P1019" s="90"/>
      <c r="Q1019" s="90"/>
      <c r="R1019" s="90"/>
      <c r="S1019" s="90"/>
    </row>
    <row r="1020" spans="1:19" ht="19.8" x14ac:dyDescent="0.25">
      <c r="A1020" s="91"/>
      <c r="B1020" s="90"/>
      <c r="C1020" s="90"/>
      <c r="D1020" s="90"/>
      <c r="E1020" s="90"/>
      <c r="F1020" s="90"/>
      <c r="G1020" s="90"/>
      <c r="H1020" s="90"/>
      <c r="I1020" s="90"/>
      <c r="J1020" s="90"/>
      <c r="K1020" s="90"/>
      <c r="L1020" s="90"/>
      <c r="M1020" s="90"/>
      <c r="N1020" s="90"/>
      <c r="O1020" s="90"/>
      <c r="P1020" s="90"/>
      <c r="Q1020" s="90"/>
      <c r="R1020" s="90"/>
      <c r="S1020" s="90"/>
    </row>
    <row r="1021" spans="1:19" ht="19.8" x14ac:dyDescent="0.25">
      <c r="A1021" s="91"/>
      <c r="B1021" s="90"/>
      <c r="C1021" s="90"/>
      <c r="D1021" s="90"/>
      <c r="E1021" s="90"/>
      <c r="F1021" s="90"/>
      <c r="G1021" s="90"/>
      <c r="H1021" s="90"/>
      <c r="I1021" s="90"/>
      <c r="J1021" s="90"/>
      <c r="K1021" s="90"/>
      <c r="L1021" s="90"/>
      <c r="M1021" s="90"/>
      <c r="N1021" s="90"/>
      <c r="O1021" s="90"/>
      <c r="P1021" s="90"/>
      <c r="Q1021" s="90"/>
      <c r="R1021" s="90"/>
      <c r="S1021" s="90"/>
    </row>
    <row r="1022" spans="1:19" ht="19.8" x14ac:dyDescent="0.25">
      <c r="A1022" s="91"/>
      <c r="B1022" s="90"/>
      <c r="C1022" s="90"/>
      <c r="D1022" s="90"/>
      <c r="E1022" s="90"/>
      <c r="F1022" s="90"/>
      <c r="G1022" s="90"/>
      <c r="H1022" s="90"/>
      <c r="I1022" s="90"/>
      <c r="J1022" s="90"/>
      <c r="K1022" s="90"/>
      <c r="L1022" s="90"/>
      <c r="M1022" s="90"/>
      <c r="N1022" s="90"/>
      <c r="O1022" s="90"/>
      <c r="P1022" s="90"/>
      <c r="Q1022" s="90"/>
      <c r="R1022" s="90"/>
      <c r="S1022" s="90"/>
    </row>
    <row r="1023" spans="1:19" ht="19.8" x14ac:dyDescent="0.25">
      <c r="A1023" s="91"/>
      <c r="B1023" s="90"/>
      <c r="C1023" s="90"/>
      <c r="D1023" s="90"/>
      <c r="E1023" s="90"/>
      <c r="F1023" s="90"/>
      <c r="G1023" s="90"/>
      <c r="H1023" s="90"/>
      <c r="I1023" s="90"/>
      <c r="J1023" s="90"/>
      <c r="K1023" s="90"/>
      <c r="L1023" s="90"/>
      <c r="M1023" s="90"/>
      <c r="N1023" s="90"/>
      <c r="O1023" s="90"/>
      <c r="P1023" s="90"/>
      <c r="Q1023" s="90"/>
      <c r="R1023" s="90"/>
      <c r="S1023" s="90"/>
    </row>
    <row r="1024" spans="1:19" ht="19.8" x14ac:dyDescent="0.25">
      <c r="A1024" s="91"/>
      <c r="B1024" s="90"/>
      <c r="C1024" s="90"/>
      <c r="D1024" s="90"/>
      <c r="E1024" s="90"/>
      <c r="F1024" s="90"/>
      <c r="G1024" s="90"/>
      <c r="H1024" s="90"/>
      <c r="I1024" s="90"/>
      <c r="J1024" s="90"/>
      <c r="K1024" s="90"/>
      <c r="L1024" s="90"/>
      <c r="M1024" s="90"/>
      <c r="N1024" s="90"/>
      <c r="O1024" s="90"/>
      <c r="P1024" s="90"/>
      <c r="Q1024" s="90"/>
      <c r="R1024" s="90"/>
      <c r="S1024" s="90"/>
    </row>
    <row r="1025" spans="1:19" ht="19.8" x14ac:dyDescent="0.25">
      <c r="A1025" s="91"/>
      <c r="B1025" s="90"/>
      <c r="C1025" s="90"/>
      <c r="D1025" s="90"/>
      <c r="E1025" s="90"/>
      <c r="F1025" s="90"/>
      <c r="G1025" s="90"/>
      <c r="H1025" s="90"/>
      <c r="I1025" s="90"/>
      <c r="J1025" s="90"/>
      <c r="K1025" s="90"/>
      <c r="L1025" s="90"/>
      <c r="M1025" s="90"/>
      <c r="N1025" s="90"/>
      <c r="O1025" s="90"/>
      <c r="P1025" s="90"/>
      <c r="Q1025" s="90"/>
      <c r="R1025" s="90"/>
      <c r="S1025" s="90"/>
    </row>
    <row r="1026" spans="1:19" ht="19.8" x14ac:dyDescent="0.25">
      <c r="A1026" s="91"/>
      <c r="B1026" s="90"/>
      <c r="C1026" s="90"/>
      <c r="D1026" s="90"/>
      <c r="E1026" s="90"/>
      <c r="F1026" s="90"/>
      <c r="G1026" s="90"/>
      <c r="H1026" s="90"/>
      <c r="I1026" s="90"/>
      <c r="J1026" s="90"/>
      <c r="K1026" s="90"/>
      <c r="L1026" s="90"/>
      <c r="M1026" s="90"/>
      <c r="N1026" s="90"/>
      <c r="O1026" s="90"/>
      <c r="P1026" s="90"/>
      <c r="Q1026" s="90"/>
      <c r="R1026" s="90"/>
      <c r="S1026" s="90"/>
    </row>
  </sheetData>
  <sheetProtection algorithmName="SHA-512" hashValue="OkXaCkefimcHvIxioEJ4EISb/nO7ltDvm/+ifxr+3MbR0Kad8yMzVNiA60oVaiygCxxqnovGpLNIFzWGpcohIA==" saltValue="2v1TagRMfEatj0eP+nG2yQ==" spinCount="100000" sheet="1" objects="1" scenarios="1"/>
  <mergeCells count="14">
    <mergeCell ref="A11:J11"/>
    <mergeCell ref="A13:J13"/>
    <mergeCell ref="A7:J7"/>
    <mergeCell ref="A8:A9"/>
    <mergeCell ref="B8:B9"/>
    <mergeCell ref="C8:E8"/>
    <mergeCell ref="F8:J8"/>
    <mergeCell ref="A12:J12"/>
    <mergeCell ref="A6:J6"/>
    <mergeCell ref="A1:J1"/>
    <mergeCell ref="A2:J2"/>
    <mergeCell ref="A3:J3"/>
    <mergeCell ref="A4:J4"/>
    <mergeCell ref="A5:J5"/>
  </mergeCells>
  <hyperlinks>
    <hyperlink ref="L2" location="Index!A1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&amp;RPROFORMA - 10 D</oddHeader>
    <oddFooter>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17"/>
  <sheetViews>
    <sheetView showGridLines="0" zoomScaleNormal="100" workbookViewId="0">
      <pane xSplit="5" ySplit="8" topLeftCell="F9" activePane="bottomRight" state="frozen"/>
      <selection activeCell="A8" sqref="A8:A9"/>
      <selection pane="topRight" activeCell="A8" sqref="A8:A9"/>
      <selection pane="bottomLeft" activeCell="A8" sqref="A8:A9"/>
      <selection pane="bottomRight" activeCell="G1" sqref="G1"/>
    </sheetView>
  </sheetViews>
  <sheetFormatPr defaultColWidth="9.109375" defaultRowHeight="13.2" x14ac:dyDescent="0.25"/>
  <cols>
    <col min="1" max="1" width="7.77734375" style="97" customWidth="1"/>
    <col min="2" max="2" width="25.77734375" style="97" customWidth="1"/>
    <col min="3" max="3" width="45.77734375" style="97" customWidth="1"/>
    <col min="4" max="4" width="14.33203125" style="97" customWidth="1"/>
    <col min="5" max="5" width="10.33203125" style="97" customWidth="1"/>
    <col min="6" max="6" width="5.77734375" style="97" customWidth="1"/>
    <col min="7" max="7" width="17.88671875" style="97" bestFit="1" customWidth="1"/>
    <col min="8" max="16384" width="9.109375" style="97"/>
  </cols>
  <sheetData>
    <row r="1" spans="1:16" s="92" customFormat="1" ht="16.2" x14ac:dyDescent="0.3">
      <c r="A1" s="245" t="s">
        <v>137</v>
      </c>
      <c r="B1" s="245"/>
      <c r="C1" s="245"/>
      <c r="D1" s="245"/>
      <c r="E1" s="245"/>
      <c r="F1" s="80"/>
      <c r="G1" s="148" t="s">
        <v>92</v>
      </c>
      <c r="H1" s="81"/>
      <c r="I1" s="81"/>
      <c r="J1" s="81"/>
      <c r="K1" s="81"/>
      <c r="L1" s="81"/>
      <c r="M1" s="81"/>
      <c r="N1" s="81"/>
      <c r="O1" s="81"/>
      <c r="P1" s="81"/>
    </row>
    <row r="2" spans="1:16" s="92" customFormat="1" ht="17.399999999999999" x14ac:dyDescent="0.25">
      <c r="A2" s="227" t="s">
        <v>145</v>
      </c>
      <c r="B2" s="227"/>
      <c r="C2" s="227"/>
      <c r="D2" s="227"/>
      <c r="E2" s="227"/>
      <c r="F2" s="82"/>
      <c r="G2" s="137" t="s">
        <v>57</v>
      </c>
      <c r="H2" s="81"/>
      <c r="I2" s="81"/>
      <c r="J2" s="81"/>
      <c r="K2" s="81"/>
      <c r="L2" s="81"/>
      <c r="M2" s="81"/>
      <c r="N2" s="81"/>
      <c r="O2" s="81"/>
      <c r="P2" s="81"/>
    </row>
    <row r="3" spans="1:16" s="95" customFormat="1" ht="12.6" x14ac:dyDescent="0.2">
      <c r="A3" s="228" t="s">
        <v>146</v>
      </c>
      <c r="B3" s="228"/>
      <c r="C3" s="228"/>
      <c r="D3" s="228"/>
      <c r="E3" s="228"/>
      <c r="F3" s="93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s="92" customFormat="1" ht="13.8" x14ac:dyDescent="0.25">
      <c r="A4" s="232"/>
      <c r="B4" s="232"/>
      <c r="C4" s="232"/>
      <c r="D4" s="232"/>
      <c r="E4" s="232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16" s="92" customFormat="1" ht="13.8" x14ac:dyDescent="0.25">
      <c r="A5" s="232" t="s">
        <v>147</v>
      </c>
      <c r="B5" s="232"/>
      <c r="C5" s="232"/>
      <c r="D5" s="232"/>
      <c r="E5" s="232"/>
      <c r="F5" s="85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1:16" s="92" customFormat="1" ht="13.8" x14ac:dyDescent="0.25">
      <c r="A6" s="246" t="s">
        <v>163</v>
      </c>
      <c r="B6" s="246"/>
      <c r="C6" s="246"/>
      <c r="D6" s="246"/>
      <c r="E6" s="246"/>
      <c r="F6" s="86"/>
      <c r="G6" s="87"/>
      <c r="H6" s="87"/>
      <c r="I6" s="87"/>
      <c r="J6" s="87"/>
      <c r="K6" s="87"/>
      <c r="L6" s="87"/>
      <c r="M6" s="81"/>
      <c r="N6" s="81"/>
      <c r="O6" s="81"/>
      <c r="P6" s="81"/>
    </row>
    <row r="7" spans="1:16" s="92" customFormat="1" ht="13.8" x14ac:dyDescent="0.25">
      <c r="A7" s="244" t="s">
        <v>140</v>
      </c>
      <c r="B7" s="244"/>
      <c r="C7" s="244"/>
      <c r="D7" s="244"/>
      <c r="E7" s="244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</row>
    <row r="8" spans="1:16" s="96" customFormat="1" ht="19.95" customHeight="1" x14ac:dyDescent="0.2">
      <c r="A8" s="98" t="s">
        <v>15</v>
      </c>
      <c r="B8" s="99" t="s">
        <v>0</v>
      </c>
      <c r="C8" s="99" t="s">
        <v>16</v>
      </c>
      <c r="D8" s="100" t="s">
        <v>17</v>
      </c>
      <c r="E8" s="101" t="s">
        <v>18</v>
      </c>
    </row>
    <row r="9" spans="1:16" s="96" customFormat="1" ht="15" customHeight="1" x14ac:dyDescent="0.3">
      <c r="A9" s="102">
        <v>1</v>
      </c>
      <c r="B9" s="103" t="s">
        <v>150</v>
      </c>
      <c r="C9" s="104" t="s">
        <v>164</v>
      </c>
      <c r="D9" s="105">
        <v>473</v>
      </c>
      <c r="E9" s="106">
        <v>94.6</v>
      </c>
    </row>
    <row r="10" spans="1:16" ht="14.4" x14ac:dyDescent="0.3">
      <c r="A10" s="162">
        <v>2</v>
      </c>
      <c r="B10" s="163" t="s">
        <v>150</v>
      </c>
      <c r="C10" s="164" t="s">
        <v>165</v>
      </c>
      <c r="D10" s="165">
        <v>469</v>
      </c>
      <c r="E10" s="166">
        <v>93.8</v>
      </c>
    </row>
    <row r="11" spans="1:16" ht="14.4" x14ac:dyDescent="0.3">
      <c r="A11" s="162">
        <v>3</v>
      </c>
      <c r="B11" s="163" t="s">
        <v>150</v>
      </c>
      <c r="C11" s="164" t="s">
        <v>166</v>
      </c>
      <c r="D11" s="165">
        <v>461</v>
      </c>
      <c r="E11" s="166">
        <v>92.2</v>
      </c>
    </row>
    <row r="12" spans="1:16" ht="14.4" x14ac:dyDescent="0.3">
      <c r="A12" s="162">
        <v>4</v>
      </c>
      <c r="B12" s="163" t="s">
        <v>150</v>
      </c>
      <c r="C12" s="164" t="s">
        <v>167</v>
      </c>
      <c r="D12" s="165">
        <v>458</v>
      </c>
      <c r="E12" s="166">
        <v>91.6</v>
      </c>
    </row>
    <row r="13" spans="1:16" ht="14.4" x14ac:dyDescent="0.3">
      <c r="A13" s="162">
        <v>5</v>
      </c>
      <c r="B13" s="163" t="s">
        <v>150</v>
      </c>
      <c r="C13" s="164" t="s">
        <v>168</v>
      </c>
      <c r="D13" s="165">
        <v>457</v>
      </c>
      <c r="E13" s="166">
        <v>91.4</v>
      </c>
    </row>
    <row r="14" spans="1:16" ht="14.4" x14ac:dyDescent="0.3">
      <c r="A14" s="162">
        <v>6</v>
      </c>
      <c r="B14" s="163" t="s">
        <v>150</v>
      </c>
      <c r="C14" s="164" t="s">
        <v>169</v>
      </c>
      <c r="D14" s="165">
        <v>450</v>
      </c>
      <c r="E14" s="166">
        <v>90</v>
      </c>
    </row>
    <row r="16" spans="1:16" ht="40.049999999999997" customHeight="1" x14ac:dyDescent="0.25">
      <c r="A16" s="240" t="s">
        <v>142</v>
      </c>
      <c r="B16" s="241"/>
      <c r="C16" s="241"/>
      <c r="D16" s="241"/>
      <c r="E16" s="241"/>
    </row>
    <row r="17" spans="1:5" ht="40.049999999999997" customHeight="1" x14ac:dyDescent="0.25">
      <c r="A17" s="242" t="s">
        <v>143</v>
      </c>
      <c r="B17" s="243"/>
      <c r="C17" s="243"/>
      <c r="D17" s="243"/>
      <c r="E17" s="243"/>
    </row>
  </sheetData>
  <sheetProtection algorithmName="SHA-512" hashValue="ai7vzsIiw4TOF3bvwxZ7ZQdhpZBLmxIbesC6AqA7WmtcBecFweLOVDluOtsm+ijrZv9ExvbPlCw8HgJo2TmglA==" saltValue="9X6GZItC7k1w1hzc/SOI1w==" spinCount="100000" sheet="1" objects="1" scenarios="1"/>
  <mergeCells count="9">
    <mergeCell ref="A16:E16"/>
    <mergeCell ref="A17:E17"/>
    <mergeCell ref="A7:E7"/>
    <mergeCell ref="A1:E1"/>
    <mergeCell ref="A2:E2"/>
    <mergeCell ref="A3:E3"/>
    <mergeCell ref="A4:E4"/>
    <mergeCell ref="A5:E5"/>
    <mergeCell ref="A6:E6"/>
  </mergeCells>
  <hyperlinks>
    <hyperlink ref="G2" location="Index!A1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&amp;RPROFORMA - 10 E</oddHeader>
    <oddFooter>Page &amp;P of &amp;N</oddFooter>
  </headerFooter>
  <drawing r:id="rId2"/>
  <legacyDrawing r:id="rId3"/>
  <tableParts count="1"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"/>
  <sheetViews>
    <sheetView showGridLines="0" zoomScaleNormal="100" workbookViewId="0">
      <pane xSplit="4" ySplit="8" topLeftCell="E9" activePane="bottomRight" state="frozen"/>
      <selection activeCell="A8" sqref="A8:A9"/>
      <selection pane="topRight" activeCell="A8" sqref="A8:A9"/>
      <selection pane="bottomLeft" activeCell="A8" sqref="A8:A9"/>
      <selection pane="bottomRight" activeCell="F1" sqref="F1"/>
    </sheetView>
  </sheetViews>
  <sheetFormatPr defaultColWidth="9.109375" defaultRowHeight="13.2" x14ac:dyDescent="0.25"/>
  <cols>
    <col min="1" max="1" width="7" style="97" bestFit="1" customWidth="1"/>
    <col min="2" max="2" width="30.77734375" style="97" customWidth="1"/>
    <col min="3" max="3" width="45.77734375" style="112" customWidth="1"/>
    <col min="4" max="4" width="10.77734375" style="97" customWidth="1"/>
    <col min="5" max="5" width="5.77734375" style="97" customWidth="1"/>
    <col min="6" max="6" width="17.77734375" style="97" bestFit="1" customWidth="1"/>
    <col min="7" max="16384" width="9.109375" style="97"/>
  </cols>
  <sheetData>
    <row r="1" spans="1:15" s="92" customFormat="1" ht="16.2" x14ac:dyDescent="0.3">
      <c r="A1" s="245" t="s">
        <v>137</v>
      </c>
      <c r="B1" s="245"/>
      <c r="C1" s="245"/>
      <c r="D1" s="245"/>
      <c r="E1" s="80"/>
      <c r="F1" s="148" t="s">
        <v>93</v>
      </c>
      <c r="G1" s="81"/>
      <c r="H1" s="81"/>
      <c r="I1" s="81"/>
      <c r="J1" s="81"/>
      <c r="K1" s="81"/>
      <c r="L1" s="81"/>
      <c r="M1" s="81"/>
      <c r="N1" s="81"/>
      <c r="O1" s="81"/>
    </row>
    <row r="2" spans="1:15" s="109" customFormat="1" ht="17.399999999999999" x14ac:dyDescent="0.3">
      <c r="A2" s="227" t="s">
        <v>145</v>
      </c>
      <c r="B2" s="227"/>
      <c r="C2" s="227"/>
      <c r="D2" s="227"/>
      <c r="E2" s="107"/>
      <c r="F2" s="137" t="s">
        <v>57</v>
      </c>
      <c r="G2" s="108"/>
      <c r="H2" s="108"/>
      <c r="I2" s="108"/>
      <c r="J2" s="108"/>
      <c r="K2" s="108"/>
      <c r="L2" s="108"/>
      <c r="M2" s="108"/>
      <c r="N2" s="108"/>
      <c r="O2" s="108"/>
    </row>
    <row r="3" spans="1:15" s="95" customFormat="1" ht="13.8" x14ac:dyDescent="0.2">
      <c r="A3" s="228" t="s">
        <v>146</v>
      </c>
      <c r="B3" s="228"/>
      <c r="C3" s="228"/>
      <c r="D3" s="228"/>
      <c r="E3" s="93"/>
      <c r="F3" s="110"/>
      <c r="G3" s="94"/>
      <c r="H3" s="94"/>
      <c r="I3" s="94"/>
      <c r="J3" s="94"/>
      <c r="K3" s="94"/>
      <c r="L3" s="94"/>
      <c r="M3" s="94"/>
      <c r="N3" s="94"/>
      <c r="O3" s="94"/>
    </row>
    <row r="4" spans="1:15" s="92" customFormat="1" ht="13.8" x14ac:dyDescent="0.25">
      <c r="A4" s="232"/>
      <c r="B4" s="232"/>
      <c r="C4" s="232"/>
      <c r="D4" s="232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</row>
    <row r="5" spans="1:15" s="92" customFormat="1" ht="13.8" x14ac:dyDescent="0.25">
      <c r="A5" s="232" t="s">
        <v>147</v>
      </c>
      <c r="B5" s="232"/>
      <c r="C5" s="232"/>
      <c r="D5" s="232"/>
      <c r="E5" s="85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1:15" s="92" customFormat="1" ht="13.8" x14ac:dyDescent="0.25">
      <c r="A6" s="248" t="s">
        <v>47</v>
      </c>
      <c r="B6" s="248"/>
      <c r="C6" s="248"/>
      <c r="D6" s="248"/>
      <c r="E6" s="86"/>
      <c r="F6" s="87"/>
      <c r="G6" s="87"/>
      <c r="H6" s="87"/>
      <c r="I6" s="87"/>
      <c r="J6" s="87"/>
      <c r="K6" s="87"/>
      <c r="L6" s="81"/>
      <c r="M6" s="81"/>
      <c r="N6" s="81"/>
      <c r="O6" s="81"/>
    </row>
    <row r="7" spans="1:15" s="92" customFormat="1" ht="13.8" x14ac:dyDescent="0.25">
      <c r="A7" s="247" t="s">
        <v>140</v>
      </c>
      <c r="B7" s="247"/>
      <c r="C7" s="247"/>
      <c r="D7" s="247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</row>
    <row r="8" spans="1:15" s="111" customFormat="1" ht="19.95" customHeight="1" x14ac:dyDescent="0.25">
      <c r="A8" s="98" t="s">
        <v>19</v>
      </c>
      <c r="B8" s="99" t="s">
        <v>0</v>
      </c>
      <c r="C8" s="100" t="s">
        <v>23</v>
      </c>
      <c r="D8" s="101" t="s">
        <v>21</v>
      </c>
    </row>
    <row r="9" spans="1:15" s="111" customFormat="1" ht="14.4" x14ac:dyDescent="0.3">
      <c r="A9" s="102"/>
      <c r="B9" s="104"/>
      <c r="C9" s="167" t="s">
        <v>170</v>
      </c>
      <c r="D9" s="114"/>
    </row>
    <row r="10" spans="1:15" ht="40.049999999999997" customHeight="1" x14ac:dyDescent="0.25">
      <c r="A10" s="240" t="s">
        <v>142</v>
      </c>
      <c r="B10" s="241"/>
      <c r="C10" s="241"/>
      <c r="D10" s="241"/>
    </row>
    <row r="11" spans="1:15" ht="40.049999999999997" customHeight="1" x14ac:dyDescent="0.25">
      <c r="A11" s="242" t="s">
        <v>143</v>
      </c>
      <c r="B11" s="243"/>
      <c r="C11" s="243"/>
      <c r="D11" s="243"/>
    </row>
  </sheetData>
  <sheetProtection algorithmName="SHA-512" hashValue="Q7Hd/1hsvwqESLbAyIhn4ShvUojTn5Gf+F4VDiUNp0BLTceUNDFatBupdSa7ua0hp4xPz2gIY9VOKlfp4Ahyuw==" saltValue="jHI+BpbYo5Qz9FoVGb+yBQ==" spinCount="100000" sheet="1" objects="1" scenarios="1"/>
  <mergeCells count="9">
    <mergeCell ref="A10:D10"/>
    <mergeCell ref="A11:D11"/>
    <mergeCell ref="A7:D7"/>
    <mergeCell ref="A1:D1"/>
    <mergeCell ref="A2:D2"/>
    <mergeCell ref="A3:D3"/>
    <mergeCell ref="A4:D4"/>
    <mergeCell ref="A5:D5"/>
    <mergeCell ref="A6:D6"/>
  </mergeCells>
  <hyperlinks>
    <hyperlink ref="F2" location="Index!A1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&amp;RPROFORMA - 10 F</oddHeader>
    <oddFooter>Page &amp;P of &amp;N</oddFooter>
  </headerFooter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N25"/>
  <sheetViews>
    <sheetView showGridLines="0" zoomScaleNormal="100" workbookViewId="0">
      <pane xSplit="3" ySplit="8" topLeftCell="D9" activePane="bottomRight" state="frozen"/>
      <selection activeCell="A8" sqref="A8:A9"/>
      <selection pane="topRight" activeCell="A8" sqref="A8:A9"/>
      <selection pane="bottomLeft" activeCell="A8" sqref="A8:A9"/>
      <selection pane="bottomRight" activeCell="E1" sqref="E1"/>
    </sheetView>
  </sheetViews>
  <sheetFormatPr defaultRowHeight="13.2" x14ac:dyDescent="0.25"/>
  <cols>
    <col min="1" max="1" width="6.33203125" style="120" customWidth="1"/>
    <col min="2" max="2" width="45.77734375" style="120" customWidth="1"/>
    <col min="3" max="3" width="40.77734375" style="120" customWidth="1"/>
    <col min="4" max="4" width="5.77734375" style="120" customWidth="1"/>
    <col min="5" max="5" width="18.21875" style="120" bestFit="1" customWidth="1"/>
    <col min="6" max="16384" width="8.88671875" style="120"/>
  </cols>
  <sheetData>
    <row r="1" spans="1:14" s="116" customFormat="1" ht="16.2" x14ac:dyDescent="0.25">
      <c r="A1" s="205" t="s">
        <v>137</v>
      </c>
      <c r="B1" s="205"/>
      <c r="C1" s="205"/>
      <c r="D1" s="115"/>
      <c r="E1" s="149" t="s">
        <v>100</v>
      </c>
      <c r="F1" s="115"/>
    </row>
    <row r="2" spans="1:14" s="116" customFormat="1" ht="17.399999999999999" x14ac:dyDescent="0.25">
      <c r="A2" s="205" t="s">
        <v>145</v>
      </c>
      <c r="B2" s="205"/>
      <c r="C2" s="205"/>
      <c r="D2" s="115"/>
      <c r="E2" s="137" t="s">
        <v>57</v>
      </c>
      <c r="F2" s="115"/>
    </row>
    <row r="3" spans="1:14" s="116" customFormat="1" ht="13.8" x14ac:dyDescent="0.25">
      <c r="A3" s="206" t="s">
        <v>146</v>
      </c>
      <c r="B3" s="249"/>
      <c r="C3" s="249"/>
      <c r="D3" s="117"/>
      <c r="E3" s="117"/>
      <c r="F3" s="117"/>
    </row>
    <row r="4" spans="1:14" s="116" customFormat="1" ht="13.8" x14ac:dyDescent="0.25">
      <c r="A4" s="209"/>
      <c r="B4" s="209"/>
      <c r="C4" s="209"/>
      <c r="D4" s="115"/>
      <c r="E4" s="115"/>
      <c r="F4" s="115"/>
    </row>
    <row r="5" spans="1:14" s="116" customFormat="1" ht="13.8" x14ac:dyDescent="0.25">
      <c r="A5" s="209" t="s">
        <v>147</v>
      </c>
      <c r="B5" s="208"/>
      <c r="C5" s="208"/>
      <c r="D5" s="115"/>
      <c r="E5" s="115"/>
      <c r="F5" s="115"/>
    </row>
    <row r="6" spans="1:14" s="116" customFormat="1" ht="13.8" x14ac:dyDescent="0.25">
      <c r="A6" s="210" t="s">
        <v>26</v>
      </c>
      <c r="B6" s="211"/>
      <c r="C6" s="211"/>
      <c r="D6" s="118"/>
      <c r="E6" s="118"/>
      <c r="F6" s="118"/>
    </row>
    <row r="7" spans="1:14" s="116" customFormat="1" ht="13.8" x14ac:dyDescent="0.25">
      <c r="A7" s="209"/>
      <c r="B7" s="208"/>
      <c r="C7" s="208"/>
      <c r="D7" s="115"/>
      <c r="E7" s="115"/>
      <c r="F7" s="115"/>
    </row>
    <row r="8" spans="1:14" s="119" customFormat="1" ht="19.95" customHeight="1" x14ac:dyDescent="0.3">
      <c r="A8" s="66" t="s">
        <v>19</v>
      </c>
      <c r="B8" s="66" t="s">
        <v>0</v>
      </c>
      <c r="C8" s="66" t="s">
        <v>29</v>
      </c>
      <c r="D8" s="59"/>
      <c r="E8" s="59"/>
      <c r="F8" s="59"/>
    </row>
    <row r="9" spans="1:14" s="54" customFormat="1" ht="49.95" customHeight="1" x14ac:dyDescent="0.25">
      <c r="A9" s="73">
        <v>1</v>
      </c>
      <c r="B9" s="157" t="s">
        <v>150</v>
      </c>
      <c r="C9" s="157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215" t="s">
        <v>140</v>
      </c>
      <c r="B10" s="215"/>
      <c r="C10" s="215"/>
      <c r="D10" s="5"/>
      <c r="E10" s="5"/>
      <c r="F10" s="5"/>
    </row>
    <row r="11" spans="1:14" s="121" customFormat="1" ht="40.049999999999997" customHeight="1" x14ac:dyDescent="0.2">
      <c r="A11" s="250" t="s">
        <v>142</v>
      </c>
      <c r="B11" s="251"/>
      <c r="C11" s="251"/>
    </row>
    <row r="12" spans="1:14" s="121" customFormat="1" ht="40.049999999999997" customHeight="1" x14ac:dyDescent="0.2">
      <c r="A12" s="201" t="s">
        <v>143</v>
      </c>
      <c r="B12" s="202"/>
      <c r="C12" s="202"/>
    </row>
    <row r="25" spans="1:1" x14ac:dyDescent="0.25">
      <c r="A25" s="122"/>
    </row>
  </sheetData>
  <sheetProtection algorithmName="SHA-512" hashValue="424HJmw5PaaXaNsX7lkP7EseVdWLBuAqWmzR9fR9mj8yjdA9T0HO7uaHOA6rTvocgG380KAbIFoxcZRAUT0llQ==" saltValue="xipdVb4qA/AncXn0Zja6xg==" spinCount="100000" sheet="1" objects="1" scenarios="1"/>
  <mergeCells count="10">
    <mergeCell ref="A12:C12"/>
    <mergeCell ref="A11:C11"/>
    <mergeCell ref="A4:C4"/>
    <mergeCell ref="A10:C10"/>
    <mergeCell ref="A7:C7"/>
    <mergeCell ref="A1:C1"/>
    <mergeCell ref="A2:C2"/>
    <mergeCell ref="A3:C3"/>
    <mergeCell ref="A5:C5"/>
    <mergeCell ref="A6:C6"/>
  </mergeCells>
  <hyperlinks>
    <hyperlink ref="E2" location="Index!A1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&amp;RPROFORMA - 10 G</oddHeader>
    <oddFooter>Page 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showGridLines="0" zoomScaleNormal="100" workbookViewId="0">
      <pane xSplit="3" ySplit="8" topLeftCell="D9" activePane="bottomRight" state="frozen"/>
      <selection activeCell="A8" sqref="A8:A9"/>
      <selection pane="topRight" activeCell="A8" sqref="A8:A9"/>
      <selection pane="bottomLeft" activeCell="A8" sqref="A8:A9"/>
      <selection pane="bottomRight" activeCell="E1" sqref="E1"/>
    </sheetView>
  </sheetViews>
  <sheetFormatPr defaultRowHeight="13.2" x14ac:dyDescent="0.25"/>
  <cols>
    <col min="1" max="1" width="6.33203125" style="120" customWidth="1"/>
    <col min="2" max="2" width="45.77734375" style="120" customWidth="1"/>
    <col min="3" max="3" width="40.77734375" style="120" customWidth="1"/>
    <col min="4" max="4" width="5.77734375" style="120" customWidth="1"/>
    <col min="5" max="5" width="18.21875" style="120" bestFit="1" customWidth="1"/>
    <col min="6" max="16384" width="8.88671875" style="120"/>
  </cols>
  <sheetData>
    <row r="1" spans="1:14" s="116" customFormat="1" ht="16.2" x14ac:dyDescent="0.25">
      <c r="A1" s="205" t="s">
        <v>137</v>
      </c>
      <c r="B1" s="205"/>
      <c r="C1" s="205"/>
      <c r="D1" s="115"/>
      <c r="E1" s="149" t="s">
        <v>94</v>
      </c>
      <c r="F1" s="115"/>
    </row>
    <row r="2" spans="1:14" s="116" customFormat="1" ht="17.399999999999999" x14ac:dyDescent="0.25">
      <c r="A2" s="205" t="s">
        <v>145</v>
      </c>
      <c r="B2" s="205"/>
      <c r="C2" s="205"/>
      <c r="D2" s="115"/>
      <c r="E2" s="137" t="s">
        <v>57</v>
      </c>
      <c r="F2" s="115"/>
    </row>
    <row r="3" spans="1:14" s="116" customFormat="1" ht="13.8" x14ac:dyDescent="0.25">
      <c r="A3" s="206" t="s">
        <v>146</v>
      </c>
      <c r="B3" s="249"/>
      <c r="C3" s="249"/>
      <c r="D3" s="117"/>
      <c r="E3" s="117"/>
      <c r="F3" s="117"/>
    </row>
    <row r="4" spans="1:14" s="116" customFormat="1" ht="13.8" x14ac:dyDescent="0.25">
      <c r="A4" s="209"/>
      <c r="B4" s="209"/>
      <c r="C4" s="209"/>
      <c r="D4" s="115"/>
      <c r="E4" s="115"/>
      <c r="F4" s="115"/>
    </row>
    <row r="5" spans="1:14" s="116" customFormat="1" ht="13.8" x14ac:dyDescent="0.25">
      <c r="A5" s="209" t="s">
        <v>147</v>
      </c>
      <c r="B5" s="208"/>
      <c r="C5" s="208"/>
      <c r="D5" s="115"/>
      <c r="E5" s="115"/>
      <c r="F5" s="115"/>
    </row>
    <row r="6" spans="1:14" s="116" customFormat="1" ht="13.8" x14ac:dyDescent="0.25">
      <c r="A6" s="252" t="s">
        <v>171</v>
      </c>
      <c r="B6" s="253"/>
      <c r="C6" s="253"/>
      <c r="D6" s="118"/>
      <c r="E6" s="118"/>
      <c r="F6" s="118"/>
    </row>
    <row r="7" spans="1:14" s="116" customFormat="1" ht="13.8" x14ac:dyDescent="0.25">
      <c r="A7" s="212"/>
      <c r="B7" s="208"/>
      <c r="C7" s="208"/>
      <c r="D7" s="115"/>
      <c r="E7" s="115"/>
      <c r="F7" s="115"/>
    </row>
    <row r="8" spans="1:14" s="119" customFormat="1" ht="19.95" customHeight="1" x14ac:dyDescent="0.3">
      <c r="A8" s="66" t="s">
        <v>19</v>
      </c>
      <c r="B8" s="66" t="s">
        <v>0</v>
      </c>
      <c r="C8" s="66" t="s">
        <v>29</v>
      </c>
      <c r="D8" s="59"/>
      <c r="E8" s="59"/>
      <c r="F8" s="59"/>
    </row>
    <row r="9" spans="1:14" s="54" customFormat="1" ht="49.95" customHeight="1" x14ac:dyDescent="0.25">
      <c r="A9" s="73">
        <v>1</v>
      </c>
      <c r="B9" s="157" t="s">
        <v>172</v>
      </c>
      <c r="C9" s="157" t="s">
        <v>149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</row>
    <row r="10" spans="1:14" x14ac:dyDescent="0.25">
      <c r="A10" s="215" t="s">
        <v>140</v>
      </c>
      <c r="B10" s="215"/>
      <c r="C10" s="215"/>
      <c r="D10" s="5"/>
      <c r="E10" s="5"/>
      <c r="F10" s="5"/>
    </row>
    <row r="11" spans="1:14" ht="40.049999999999997" customHeight="1" x14ac:dyDescent="0.25">
      <c r="A11" s="250" t="s">
        <v>142</v>
      </c>
      <c r="B11" s="251"/>
      <c r="C11" s="251"/>
    </row>
    <row r="12" spans="1:14" ht="40.049999999999997" customHeight="1" x14ac:dyDescent="0.25">
      <c r="A12" s="201" t="s">
        <v>143</v>
      </c>
      <c r="B12" s="202"/>
      <c r="C12" s="202"/>
    </row>
    <row r="22" spans="1:1" x14ac:dyDescent="0.25">
      <c r="A22" s="122"/>
    </row>
  </sheetData>
  <sheetProtection algorithmName="SHA-512" hashValue="rCVwS+Qjyt3fJXJVuISUuX30sFyXJDt1qOVPMw98goP7T8HPNDb9IRxCwXS204XaExYFIvq4TxQVfk/DI2XB8A==" saltValue="e9CsTAfL5LwMjJZH94marA==" spinCount="100000" sheet="1" objects="1" scenarios="1"/>
  <mergeCells count="10">
    <mergeCell ref="A11:C11"/>
    <mergeCell ref="A12:C12"/>
    <mergeCell ref="A7:C7"/>
    <mergeCell ref="A10:C10"/>
    <mergeCell ref="A1:C1"/>
    <mergeCell ref="A2:C2"/>
    <mergeCell ref="A3:C3"/>
    <mergeCell ref="A4:C4"/>
    <mergeCell ref="A5:C5"/>
    <mergeCell ref="A6:C6"/>
  </mergeCells>
  <hyperlinks>
    <hyperlink ref="E2" location="Index!A1" tooltip="Click here to go back to Table of Contents" display="Index page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&amp;RPROFORMA - 10 H</oddHead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43</vt:i4>
      </vt:variant>
      <vt:variant>
        <vt:lpstr>Named Ranges</vt:lpstr>
      </vt:variant>
      <vt:variant>
        <vt:i4>83</vt:i4>
      </vt:variant>
    </vt:vector>
  </HeadingPairs>
  <TitlesOfParts>
    <vt:vector size="126" baseType="lpstr">
      <vt:lpstr>Index</vt:lpstr>
      <vt:lpstr>10 A</vt:lpstr>
      <vt:lpstr>10 B</vt:lpstr>
      <vt:lpstr>10 C</vt:lpstr>
      <vt:lpstr>10 D</vt:lpstr>
      <vt:lpstr>10 E</vt:lpstr>
      <vt:lpstr>10 F</vt:lpstr>
      <vt:lpstr>10 G</vt:lpstr>
      <vt:lpstr>10 H</vt:lpstr>
      <vt:lpstr>10 I</vt:lpstr>
      <vt:lpstr>10 J</vt:lpstr>
      <vt:lpstr>10 K</vt:lpstr>
      <vt:lpstr>10 L</vt:lpstr>
      <vt:lpstr>10 M</vt:lpstr>
      <vt:lpstr>12 A</vt:lpstr>
      <vt:lpstr>12 A1</vt:lpstr>
      <vt:lpstr>12 A2</vt:lpstr>
      <vt:lpstr>12 A3</vt:lpstr>
      <vt:lpstr>12 A4</vt:lpstr>
      <vt:lpstr>12 B</vt:lpstr>
      <vt:lpstr>12 B1</vt:lpstr>
      <vt:lpstr>12 B2</vt:lpstr>
      <vt:lpstr>12 B3</vt:lpstr>
      <vt:lpstr>12 B4</vt:lpstr>
      <vt:lpstr>12 C</vt:lpstr>
      <vt:lpstr>12 D</vt:lpstr>
      <vt:lpstr>12 D1</vt:lpstr>
      <vt:lpstr>12 D2</vt:lpstr>
      <vt:lpstr>12 D3</vt:lpstr>
      <vt:lpstr>12 D4</vt:lpstr>
      <vt:lpstr>12 E1</vt:lpstr>
      <vt:lpstr>12 E2</vt:lpstr>
      <vt:lpstr>12 E3</vt:lpstr>
      <vt:lpstr>12 E4</vt:lpstr>
      <vt:lpstr>12 F</vt:lpstr>
      <vt:lpstr>12 G</vt:lpstr>
      <vt:lpstr>12 H</vt:lpstr>
      <vt:lpstr>12 I</vt:lpstr>
      <vt:lpstr>12 J</vt:lpstr>
      <vt:lpstr>12 K</vt:lpstr>
      <vt:lpstr>12 L</vt:lpstr>
      <vt:lpstr>12 M</vt:lpstr>
      <vt:lpstr>12 N</vt:lpstr>
      <vt:lpstr>'10 A'!Print_Area</vt:lpstr>
      <vt:lpstr>'10 B'!Print_Area</vt:lpstr>
      <vt:lpstr>'10 C'!Print_Area</vt:lpstr>
      <vt:lpstr>'10 D'!Print_Area</vt:lpstr>
      <vt:lpstr>'10 E'!Print_Area</vt:lpstr>
      <vt:lpstr>'10 F'!Print_Area</vt:lpstr>
      <vt:lpstr>'10 G'!Print_Area</vt:lpstr>
      <vt:lpstr>'10 H'!Print_Area</vt:lpstr>
      <vt:lpstr>'10 I'!Print_Area</vt:lpstr>
      <vt:lpstr>'10 J'!Print_Area</vt:lpstr>
      <vt:lpstr>'10 K'!Print_Area</vt:lpstr>
      <vt:lpstr>'10 L'!Print_Area</vt:lpstr>
      <vt:lpstr>'10 M'!Print_Area</vt:lpstr>
      <vt:lpstr>'12 A'!Print_Area</vt:lpstr>
      <vt:lpstr>'12 A1'!Print_Area</vt:lpstr>
      <vt:lpstr>'12 A2'!Print_Area</vt:lpstr>
      <vt:lpstr>'12 A3'!Print_Area</vt:lpstr>
      <vt:lpstr>'12 A4'!Print_Area</vt:lpstr>
      <vt:lpstr>'12 B'!Print_Area</vt:lpstr>
      <vt:lpstr>'12 B1'!Print_Area</vt:lpstr>
      <vt:lpstr>'12 B2'!Print_Area</vt:lpstr>
      <vt:lpstr>'12 B3'!Print_Area</vt:lpstr>
      <vt:lpstr>'12 B4'!Print_Area</vt:lpstr>
      <vt:lpstr>'12 C'!Print_Area</vt:lpstr>
      <vt:lpstr>'12 D'!Print_Area</vt:lpstr>
      <vt:lpstr>'12 D1'!Print_Area</vt:lpstr>
      <vt:lpstr>'12 D2'!Print_Area</vt:lpstr>
      <vt:lpstr>'12 D3'!Print_Area</vt:lpstr>
      <vt:lpstr>'12 D4'!Print_Area</vt:lpstr>
      <vt:lpstr>'12 E1'!Print_Area</vt:lpstr>
      <vt:lpstr>'12 E2'!Print_Area</vt:lpstr>
      <vt:lpstr>'12 E3'!Print_Area</vt:lpstr>
      <vt:lpstr>'12 E4'!Print_Area</vt:lpstr>
      <vt:lpstr>'12 F'!Print_Area</vt:lpstr>
      <vt:lpstr>'12 G'!Print_Area</vt:lpstr>
      <vt:lpstr>'12 H'!Print_Area</vt:lpstr>
      <vt:lpstr>'12 I'!Print_Area</vt:lpstr>
      <vt:lpstr>'12 J'!Print_Area</vt:lpstr>
      <vt:lpstr>'12 K'!Print_Area</vt:lpstr>
      <vt:lpstr>'12 L'!Print_Area</vt:lpstr>
      <vt:lpstr>'12 M'!Print_Area</vt:lpstr>
      <vt:lpstr>'12 N'!Print_Area</vt:lpstr>
      <vt:lpstr>Index!Print_Area</vt:lpstr>
      <vt:lpstr>'10 A'!Print_Titles</vt:lpstr>
      <vt:lpstr>'10 B'!Print_Titles</vt:lpstr>
      <vt:lpstr>'10 C'!Print_Titles</vt:lpstr>
      <vt:lpstr>'10 D'!Print_Titles</vt:lpstr>
      <vt:lpstr>'10 E'!Print_Titles</vt:lpstr>
      <vt:lpstr>'10 F'!Print_Titles</vt:lpstr>
      <vt:lpstr>'10 G'!Print_Titles</vt:lpstr>
      <vt:lpstr>'10 H'!Print_Titles</vt:lpstr>
      <vt:lpstr>'10 I'!Print_Titles</vt:lpstr>
      <vt:lpstr>'10 J'!Print_Titles</vt:lpstr>
      <vt:lpstr>'10 K'!Print_Titles</vt:lpstr>
      <vt:lpstr>'10 L'!Print_Titles</vt:lpstr>
      <vt:lpstr>'12 A'!Print_Titles</vt:lpstr>
      <vt:lpstr>'12 A1'!Print_Titles</vt:lpstr>
      <vt:lpstr>'12 A2'!Print_Titles</vt:lpstr>
      <vt:lpstr>'12 A3'!Print_Titles</vt:lpstr>
      <vt:lpstr>'12 A4'!Print_Titles</vt:lpstr>
      <vt:lpstr>'12 B'!Print_Titles</vt:lpstr>
      <vt:lpstr>'12 B1'!Print_Titles</vt:lpstr>
      <vt:lpstr>'12 B2'!Print_Titles</vt:lpstr>
      <vt:lpstr>'12 B3'!Print_Titles</vt:lpstr>
      <vt:lpstr>'12 B4'!Print_Titles</vt:lpstr>
      <vt:lpstr>'12 C'!Print_Titles</vt:lpstr>
      <vt:lpstr>'12 D'!Print_Titles</vt:lpstr>
      <vt:lpstr>'12 D1'!Print_Titles</vt:lpstr>
      <vt:lpstr>'12 D2'!Print_Titles</vt:lpstr>
      <vt:lpstr>'12 D3'!Print_Titles</vt:lpstr>
      <vt:lpstr>'12 D4'!Print_Titles</vt:lpstr>
      <vt:lpstr>'12 E1'!Print_Titles</vt:lpstr>
      <vt:lpstr>'12 E2'!Print_Titles</vt:lpstr>
      <vt:lpstr>'12 E3'!Print_Titles</vt:lpstr>
      <vt:lpstr>'12 E4'!Print_Titles</vt:lpstr>
      <vt:lpstr>'12 F'!Print_Titles</vt:lpstr>
      <vt:lpstr>'12 G'!Print_Titles</vt:lpstr>
      <vt:lpstr>'12 H'!Print_Titles</vt:lpstr>
      <vt:lpstr>'12 I'!Print_Titles</vt:lpstr>
      <vt:lpstr>'12 J'!Print_Titles</vt:lpstr>
      <vt:lpstr>'12 K'!Print_Titles</vt:lpstr>
      <vt:lpstr>'12 L'!Print_Titles</vt:lpstr>
      <vt:lpstr>'12 N'!Print_Titles</vt:lpstr>
    </vt:vector>
  </TitlesOfParts>
  <Company>TCS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219312</dc:creator>
  <cp:lastModifiedBy>user pc</cp:lastModifiedBy>
  <cp:lastPrinted>2023-05-15T07:43:05Z</cp:lastPrinted>
  <dcterms:created xsi:type="dcterms:W3CDTF">2009-02-25T03:50:39Z</dcterms:created>
  <dcterms:modified xsi:type="dcterms:W3CDTF">2023-05-15T07:48:00Z</dcterms:modified>
</cp:coreProperties>
</file>