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32" yWindow="732" windowWidth="16608" windowHeight="9432" tabRatio="953" firstSheet="22" activeTab="42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C'!$A$1:$R$38</definedName>
    <definedName name="_xlnm.Print_Area" localSheetId="4">'10 D'!$A$1:$J$13</definedName>
    <definedName name="_xlnm.Print_Area" localSheetId="5">'10 E'!$A$1:$E$20</definedName>
    <definedName name="_xlnm.Print_Area" localSheetId="6">'10 F'!$A$1:$D$11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C'!$A$1:$R$53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E1'!$A$1:$E$20</definedName>
    <definedName name="_xlnm.Print_Area" localSheetId="31">'12 E2'!$A$1:$E$14</definedName>
    <definedName name="_xlnm.Print_Area" localSheetId="32">'12 E3'!$A$1:$E$17</definedName>
    <definedName name="_xlnm.Print_Area" localSheetId="33">'12 E4'!$A$1:$E$14</definedName>
    <definedName name="_xlnm.Print_Area" localSheetId="34">'12 F'!$A$1:$D$13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0" i="230" l="1"/>
  <c r="P50" i="230"/>
  <c r="O50" i="230"/>
  <c r="N50" i="230"/>
  <c r="M50" i="230"/>
  <c r="L50" i="230"/>
  <c r="K50" i="230"/>
  <c r="J50" i="230"/>
  <c r="I50" i="230"/>
  <c r="H50" i="230"/>
  <c r="G50" i="230"/>
  <c r="E50" i="230"/>
  <c r="D50" i="230"/>
  <c r="Q49" i="230"/>
  <c r="P49" i="230"/>
  <c r="O49" i="230"/>
  <c r="N49" i="230"/>
  <c r="M49" i="230"/>
  <c r="L49" i="230"/>
  <c r="K49" i="230"/>
  <c r="J49" i="230"/>
  <c r="I49" i="230"/>
  <c r="H49" i="230"/>
  <c r="G49" i="230"/>
  <c r="E49" i="230"/>
  <c r="D49" i="230"/>
  <c r="Q48" i="230"/>
  <c r="P48" i="230"/>
  <c r="O48" i="230"/>
  <c r="N48" i="230"/>
  <c r="M48" i="230"/>
  <c r="L48" i="230"/>
  <c r="K48" i="230"/>
  <c r="J48" i="230"/>
  <c r="I48" i="230"/>
  <c r="H48" i="230"/>
  <c r="G48" i="230"/>
  <c r="E48" i="230"/>
  <c r="D48" i="230"/>
  <c r="R49" i="230" l="1"/>
  <c r="R48" i="230"/>
  <c r="R50" i="230"/>
  <c r="T48" i="230" s="1"/>
  <c r="F49" i="230"/>
  <c r="F48" i="230"/>
  <c r="F50" i="230"/>
  <c r="Q35" i="164" l="1"/>
  <c r="Q34" i="164"/>
  <c r="Q33" i="164"/>
  <c r="P35" i="164"/>
  <c r="P34" i="164"/>
  <c r="P33" i="164"/>
  <c r="O35" i="164"/>
  <c r="O34" i="164"/>
  <c r="O33" i="164"/>
  <c r="N35" i="164"/>
  <c r="N34" i="164"/>
  <c r="N33" i="164"/>
  <c r="M35" i="164"/>
  <c r="M34" i="164"/>
  <c r="M33" i="164"/>
  <c r="L35" i="164"/>
  <c r="L34" i="164"/>
  <c r="L33" i="164"/>
  <c r="K35" i="164"/>
  <c r="K34" i="164"/>
  <c r="K33" i="164"/>
  <c r="J35" i="164"/>
  <c r="J34" i="164"/>
  <c r="J33" i="164"/>
  <c r="I35" i="164"/>
  <c r="I34" i="164"/>
  <c r="I33" i="164"/>
  <c r="H35" i="164"/>
  <c r="H34" i="164"/>
  <c r="H33" i="164"/>
  <c r="G35" i="164"/>
  <c r="G34" i="164"/>
  <c r="G33" i="164"/>
  <c r="E35" i="164"/>
  <c r="E34" i="164"/>
  <c r="E33" i="164"/>
  <c r="D35" i="164"/>
  <c r="D34" i="164"/>
  <c r="D33" i="164"/>
  <c r="R34" i="164" l="1"/>
  <c r="R33" i="164"/>
  <c r="R35" i="164"/>
  <c r="T33" i="164" s="1"/>
  <c r="F33" i="164"/>
  <c r="F34" i="164"/>
  <c r="F35" i="164"/>
</calcChain>
</file>

<file path=xl/comments1.xml><?xml version="1.0" encoding="utf-8"?>
<comments xmlns="http://schemas.openxmlformats.org/spreadsheetml/2006/main">
  <authors>
    <author>KIRAN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>
  <authors>
    <author>KIRAN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>
  <authors>
    <author>KIRAN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>
  <authors>
    <author>KIRAN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>
  <authors>
    <author>KIRAN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<sst xmlns="http://schemas.openxmlformats.org/spreadsheetml/2006/main" count="1085" uniqueCount="229">
  <si>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</si>
  <si>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</si>
  <si>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</si>
  <si>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</si>
  <si>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</si>
  <si>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</si>
  <si>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</si>
  <si>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</si>
  <si>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</si>
  <si>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</si>
  <si>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</si>
  <si>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</si>
  <si>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</si>
  <si>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</si>
  <si>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</si>
  <si>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</si>
  <si>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</si>
  <si>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</si>
  <si>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</si>
  <si>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</si>
  <si>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</si>
  <si>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</si>
  <si>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</si>
  <si>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</si>
  <si>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</si>
  <si>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</si>
  <si>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</si>
  <si>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</si>
  <si>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</si>
  <si>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</si>
  <si>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</si>
  <si>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</si>
  <si>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</si>
  <si>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</si>
  <si>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</si>
  <si>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</si>
  <si>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</si>
  <si>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</si>
  <si>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</si>
  <si>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</si>
  <si>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</si>
  <si>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</si>
  <si>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</si>
  <si>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</si>
  <si>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</si>
  <si>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</si>
  <si>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</si>
  <si>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</si>
  <si>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</si>
  <si>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</si>
  <si>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</si>
  <si>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</si>
  <si>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</si>
  <si>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</si>
  <si>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</si>
  <si>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</si>
  <si>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</si>
  <si>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</si>
  <si>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</si>
  <si>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</si>
  <si>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</si>
  <si>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</si>
  <si>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</si>
  <si>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</si>
  <si>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</si>
  <si>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</si>
  <si>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</si>
  <si>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</si>
  <si>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</si>
  <si>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</si>
  <si>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</si>
  <si>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</si>
  <si>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</si>
  <si>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</si>
  <si>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</si>
  <si>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</si>
  <si>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</si>
  <si>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</si>
  <si>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</si>
  <si>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</si>
  <si>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</si>
  <si>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</si>
  <si>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</si>
  <si>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</si>
  <si>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</si>
  <si>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</si>
  <si>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</si>
  <si>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</si>
  <si>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</si>
  <si>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</si>
  <si>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</si>
  <si>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</si>
  <si>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</si>
  <si>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</si>
  <si>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</si>
  <si>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</si>
  <si>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</si>
  <si>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</si>
  <si>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</si>
  <si>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</si>
  <si>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</si>
  <si>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</si>
  <si>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</si>
  <si>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</si>
  <si>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</si>
  <si>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</si>
  <si>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</si>
  <si>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</si>
  <si>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</si>
  <si>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</si>
  <si>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</si>
  <si>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</si>
  <si>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</si>
  <si>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</si>
  <si>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</si>
  <si>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</si>
  <si>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</si>
  <si>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</si>
  <si>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</si>
  <si>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</si>
  <si>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</si>
  <si>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</si>
  <si>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</si>
  <si>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</si>
  <si>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</si>
  <si>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</si>
  <si>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</si>
  <si>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</si>
  <si>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</si>
  <si>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</si>
  <si>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</si>
  <si>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</si>
  <si>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</si>
  <si>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</si>
  <si>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</si>
  <si>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</si>
  <si>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</si>
  <si>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DURGAPUR CMERI</t>
  </si>
  <si>
    <t>CMERI COLONY DURGAPUR,  WEST BENGAL - 713 209, WEB</t>
  </si>
  <si>
    <t>ANALYSIS OF CBSE RESULT (AISSE &amp; AISSCE) : 2022-2023</t>
  </si>
  <si>
    <t>Generated through : NEUTEK Result Master Pro on 12 May 2023</t>
  </si>
  <si>
    <t>AISSE &amp; AISSCE : 2022-2023</t>
  </si>
  <si>
    <t>JOYDEEP CHATTOPADHYAY_x000D_
Exam I/C</t>
  </si>
  <si>
    <t>RAMESH MANDAL, PRINCIPAL I/C_x000D_
PRINCIPAL</t>
  </si>
  <si>
    <t>OVERALL RESULT OF THE VIDYALAYA - CBSE 2023 - AISSE : CLASS X</t>
  </si>
  <si>
    <t>CMERI COLONY DURGAPUR,  WEST BENGAL - 713 209</t>
  </si>
  <si>
    <t>WEB</t>
  </si>
  <si>
    <t>ANALYSIS OF CBSE RESULT : 2022-2023</t>
  </si>
  <si>
    <t>PROJECT</t>
  </si>
  <si>
    <t>WEST BENGAL</t>
  </si>
  <si>
    <t>DURGAPUR CMERI</t>
  </si>
  <si>
    <t>GRADE-WISE RESULT OF THE VIDYALAYA - AISSE : CLASS X</t>
  </si>
  <si>
    <t>SUBJECT-WISE RESULT ANALYSIS OF THE VIDYALAYA - AISSE : CLASS X</t>
  </si>
  <si>
    <t>KV DURGAPUR CMERI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</si>
  <si>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</si>
  <si>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</si>
  <si>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</si>
  <si>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</si>
  <si>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</si>
  <si>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</si>
  <si>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</si>
  <si>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ARTIFICIAL INTELLIGENCE [417]</t>
  </si>
  <si>
    <t>Statement of number of students appeared and pased (Boys/Girls) - Class X</t>
  </si>
  <si>
    <t>LIST OF TOPPERS IN CBSE EXAM - Class X (&gt;=90% Only)</t>
  </si>
  <si>
    <t>PRAMATHESH BARAT [12214431]</t>
  </si>
  <si>
    <t>SNEHA GHOSH [12214442]</t>
  </si>
  <si>
    <t>RAHUL KUMAR SETHY [12214440]</t>
  </si>
  <si>
    <t>ANWESHA MUKHARJI [12214436]</t>
  </si>
  <si>
    <t>SHUBHANGI GHOSH [12214450]</t>
  </si>
  <si>
    <t>SHIWAM PRASAD BARNWAL [12214430]</t>
  </si>
  <si>
    <t>NOT APPLICABLE</t>
  </si>
  <si>
    <t>List of KVs achieved 60% &amp; ABOVE - AISSE (Class X)</t>
  </si>
  <si>
    <t>DURGAPUR CMERI : ( 100% )</t>
  </si>
  <si>
    <t>List of KVs achieved 70% &amp; ABOVE - AISSE (Class X)</t>
  </si>
  <si>
    <t>List of KVs achieved 80% &amp; ABOVE - AISSE (Class X)</t>
  </si>
  <si>
    <t>List of KVs achieved 90% &amp; ABOVE - AISSE (Class X)</t>
  </si>
  <si>
    <t>KVS RO KOLKATA</t>
  </si>
  <si>
    <t>OVERALL RESULT OF THE VIDYALAYA - AISSCE : CLASS XII ( ALL Stream )</t>
  </si>
  <si>
    <t>OVERALL RESULT OF THE VIDYALAYA - AISSCE : CLASS XII ( SCIENCE Stream )</t>
  </si>
  <si>
    <t>OVERALL RESULT OF THE VIDYALAYA - AISSCE : CLASS XII ( COMMERCE Stream )</t>
  </si>
  <si>
    <t>OVERALL RESULT OF THE VIDYALAYA - AISSCE : CLASS XII ( HUMANITIES Stream )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</si>
  <si>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</si>
  <si>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</si>
  <si>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</si>
  <si>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</si>
  <si>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</si>
  <si>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</si>
  <si>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</si>
  <si>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</si>
  <si>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</si>
  <si>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</si>
  <si>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</si>
  <si>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</si>
  <si>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</si>
  <si>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ECONOMICS [030]</t>
  </si>
  <si>
    <t>HISTORY [027]</t>
  </si>
  <si>
    <t>GEOGRAPHY [029]</t>
  </si>
  <si>
    <t>COMPUTR SCIENCE [083]</t>
  </si>
  <si>
    <t>INFO. PRAC. [065]</t>
  </si>
  <si>
    <t>POLITICAL SCI. [028]</t>
  </si>
  <si>
    <t>NIL</t>
  </si>
  <si>
    <t>PHY. EDUCATION [048]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</si>
  <si>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</si>
  <si>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</si>
  <si>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</si>
  <si>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</si>
  <si>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</si>
  <si>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</si>
  <si>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ADITYA DAS [12694490]</t>
  </si>
  <si>
    <t>ANUSHKA [12694494]</t>
  </si>
  <si>
    <t>PUSPITA MUKHERJEE [12694522]</t>
  </si>
  <si>
    <t>NIRMALYA CHATTERJEE [12694520]</t>
  </si>
  <si>
    <t>SURYABRATA SAHOO [12694491]</t>
  </si>
  <si>
    <t>SHAMBO CHOWDHURY [12694506]</t>
  </si>
  <si>
    <t>LIST OF TOPPERS IN CBSE EXAM - Class XII COMMERCE stream (&gt;=90% Only)</t>
  </si>
  <si>
    <t>LIST OF TOPPERS IN CBSE EXAM - Class XII HUMANITIES stream (&gt;=90% Only)</t>
  </si>
  <si>
    <t>ANCHAL KUMARI [12694456]</t>
  </si>
  <si>
    <t>ANSHUMAN MAJI [12694457]</t>
  </si>
  <si>
    <t>SNEHA MANDAL [12694458]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</si>
  <si>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</si>
  <si>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</si>
  <si>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</si>
  <si>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</si>
  <si>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DURGAPUR CMERI : ( 95.95% 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</si>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</sst>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4009]dddd\,\ d\ mmmm\,\ yyyy;@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4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33" fillId="5" borderId="1" xfId="0" applyFont="1" applyFill="1" applyBorder="1" applyAlignment="1">
      <alignment horizontal="right" vertical="center"/>
    </xf>
    <xf numFmtId="2" fontId="33" fillId="5" borderId="1" xfId="0" applyNumberFormat="1" applyFont="1" applyFill="1" applyBorder="1" applyAlignment="1">
      <alignment horizontal="right" vertical="center"/>
    </xf>
    <xf numFmtId="0" fontId="3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49" fontId="34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32" fillId="0" borderId="1" xfId="0" applyFont="1" applyBorder="1" applyAlignment="1">
      <alignment horizontal="right" vertical="center"/>
    </xf>
    <xf numFmtId="2" fontId="32" fillId="0" borderId="1" xfId="0" applyNumberFormat="1" applyFont="1" applyBorder="1" applyAlignment="1">
      <alignment horizontal="right" vertical="center"/>
    </xf>
    <xf numFmtId="0" fontId="33" fillId="5" borderId="1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2" fillId="0" borderId="1" xfId="0" applyFont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3" fillId="0" borderId="0" xfId="2" applyFont="1" applyAlignment="1" applyProtection="1">
      <alignment horizontal="left" vertical="center"/>
      <protection locked="0"/>
    </xf>
    <xf numFmtId="1" fontId="32" fillId="0" borderId="1" xfId="2" applyNumberFormat="1" applyFont="1" applyBorder="1" applyAlignment="1" applyProtection="1">
      <alignment horizontal="center" vertical="center"/>
      <protection locked="0"/>
    </xf>
    <xf numFmtId="0" fontId="32" fillId="0" borderId="0" xfId="2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0" fontId="44" fillId="0" borderId="0" xfId="0" applyFont="1" applyAlignment="1" applyProtection="1">
      <alignment horizontal="left" vertical="center"/>
      <protection locked="0"/>
    </xf>
    <xf numFmtId="0" fontId="32" fillId="0" borderId="1" xfId="2" applyFont="1" applyBorder="1" applyAlignment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2" fillId="0" borderId="1" xfId="0" applyFont="1" applyBorder="1" applyAlignment="1">
      <alignment horizontal="center" vertical="center"/>
    </xf>
    <xf numFmtId="0" fontId="33" fillId="2" borderId="1" xfId="2" applyFont="1" applyFill="1" applyBorder="1" applyAlignment="1">
      <alignment horizontal="center" vertical="center"/>
    </xf>
    <xf numFmtId="0" fontId="2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49" fontId="28" fillId="0" borderId="0" xfId="0" applyNumberFormat="1" applyFont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horizontal="left" vertical="top"/>
      <protection locked="0"/>
    </xf>
    <xf numFmtId="0" fontId="3" fillId="0" borderId="0" xfId="2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2" fillId="0" borderId="2" xfId="2" applyFont="1" applyBorder="1" applyAlignment="1">
      <alignment horizontal="left" vertical="top" wrapText="1" indent="1"/>
    </xf>
    <xf numFmtId="0" fontId="2" fillId="0" borderId="2" xfId="2" applyFont="1" applyBorder="1" applyAlignment="1">
      <alignment horizontal="left" wrapText="1" indent="1"/>
    </xf>
    <xf numFmtId="0" fontId="2" fillId="0" borderId="2" xfId="2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>
      <alignment horizontal="left" vertical="center" indent="1"/>
    </xf>
    <xf numFmtId="164" fontId="2" fillId="0" borderId="15" xfId="2" applyNumberFormat="1" applyFont="1" applyBorder="1" applyAlignment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1" fontId="32" fillId="0" borderId="1" xfId="2" applyNumberFormat="1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right" vertical="center"/>
    </xf>
    <xf numFmtId="2" fontId="33" fillId="7" borderId="1" xfId="0" applyNumberFormat="1" applyFont="1" applyFill="1" applyBorder="1" applyAlignment="1">
      <alignment horizontal="right" vertical="center"/>
    </xf>
    <xf numFmtId="2" fontId="33" fillId="7" borderId="5" xfId="0" applyNumberFormat="1" applyFont="1" applyFill="1" applyBorder="1" applyAlignment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Alignment="1">
      <alignment horizontal="center" vertical="center"/>
    </xf>
    <xf numFmtId="0" fontId="48" fillId="0" borderId="0" xfId="0" applyFont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3" fillId="0" borderId="0" xfId="2" applyFont="1" applyAlignment="1">
      <alignment vertical="center"/>
    </xf>
    <xf numFmtId="0" fontId="53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 shrinkToFit="1"/>
    </xf>
    <xf numFmtId="2" fontId="32" fillId="0" borderId="1" xfId="2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shrinkToFit="1"/>
    </xf>
    <xf numFmtId="2" fontId="32" fillId="0" borderId="1" xfId="0" applyNumberFormat="1" applyFont="1" applyBorder="1" applyAlignment="1" applyProtection="1">
      <alignment horizontal="center" vertical="center"/>
      <protection locked="0"/>
    </xf>
    <xf numFmtId="0" fontId="32" fillId="0" borderId="1" xfId="2" applyFont="1" applyBorder="1" applyAlignment="1" applyProtection="1">
      <alignment horizontal="center" vertical="center" wrapText="1"/>
      <protection locked="0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Border="1" applyAlignment="1">
      <alignment horizontal="center" vertical="center" wrapText="1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6" fillId="0" borderId="2" xfId="2" applyFont="1" applyBorder="1" applyAlignment="1">
      <alignment horizontal="left" vertical="center" indent="1"/>
    </xf>
    <xf numFmtId="0" fontId="57" fillId="0" borderId="1" xfId="0" applyFont="1" applyBorder="1" applyAlignment="1">
      <alignment horizontal="center" vertical="center"/>
    </xf>
    <xf numFmtId="0" fontId="58" fillId="0" borderId="1" xfId="2" applyFont="1" applyBorder="1" applyAlignment="1">
      <alignment horizontal="center" vertical="center" shrinkToFit="1"/>
    </xf>
    <xf numFmtId="0" fontId="56" fillId="0" borderId="2" xfId="2" applyFont="1" applyBorder="1" applyAlignment="1">
      <alignment horizontal="center" wrapText="1"/>
    </xf>
    <xf numFmtId="0" fontId="1" fillId="0" borderId="2" xfId="2" applyFont="1" applyFill="1" applyBorder="1" applyAlignment="1" applyProtection="1">
      <alignment horizontal="left" vertical="center" indent="1"/>
    </xf>
    <xf numFmtId="164" fontId="1" fillId="0" borderId="15" xfId="2" applyNumberFormat="1" applyFont="1" applyFill="1" applyBorder="1" applyAlignment="1" applyProtection="1">
      <alignment horizontal="center" vertical="center"/>
    </xf>
    <xf numFmtId="0" fontId="58" fillId="0" borderId="1" xfId="0" applyFont="1" applyBorder="1" applyAlignment="1">
      <alignment horizontal="center" vertical="center" shrinkToFi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Alignment="1">
      <alignment horizontal="center"/>
    </xf>
    <xf numFmtId="0" fontId="29" fillId="0" borderId="0" xfId="2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49" fillId="0" borderId="0" xfId="2" applyFont="1" applyAlignment="1">
      <alignment horizontal="center" vertical="center" textRotation="90"/>
    </xf>
    <xf numFmtId="0" fontId="24" fillId="0" borderId="0" xfId="2" applyFont="1" applyAlignment="1">
      <alignment horizontal="center"/>
    </xf>
    <xf numFmtId="165" fontId="49" fillId="0" borderId="0" xfId="2" applyNumberFormat="1" applyFont="1" applyAlignment="1">
      <alignment horizontal="center" vertical="center" textRotation="180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Alignment="1">
      <alignment horizontal="left" wrapText="1" indent="2"/>
    </xf>
    <xf numFmtId="0" fontId="30" fillId="0" borderId="0" xfId="2" applyFont="1" applyAlignment="1">
      <alignment horizontal="left" indent="2"/>
    </xf>
    <xf numFmtId="0" fontId="18" fillId="0" borderId="0" xfId="2" applyFont="1" applyAlignment="1">
      <alignment horizontal="right" vertical="center" wrapText="1" indent="2"/>
    </xf>
    <xf numFmtId="0" fontId="18" fillId="0" borderId="0" xfId="2" applyFont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18" fillId="0" borderId="0" xfId="0" applyFont="1" applyAlignment="1" applyProtection="1">
      <alignment horizontal="right" vertical="center" wrapText="1" indent="2"/>
      <protection locked="0"/>
    </xf>
    <xf numFmtId="0" fontId="18" fillId="0" borderId="0" xfId="0" applyFont="1" applyAlignment="1" applyProtection="1">
      <alignment horizontal="right" vertical="center" indent="2"/>
      <protection locked="0"/>
    </xf>
    <xf numFmtId="0" fontId="30" fillId="0" borderId="0" xfId="0" applyFont="1" applyAlignment="1" applyProtection="1">
      <alignment horizontal="left" wrapText="1" indent="2"/>
      <protection locked="0"/>
    </xf>
    <xf numFmtId="0" fontId="30" fillId="0" borderId="0" xfId="0" applyFont="1" applyAlignment="1" applyProtection="1">
      <alignment horizontal="left" indent="2"/>
      <protection locked="0"/>
    </xf>
    <xf numFmtId="0" fontId="21" fillId="0" borderId="0" xfId="0" applyFont="1" applyAlignment="1">
      <alignment horizontal="right" vertical="center" indent="2"/>
    </xf>
    <xf numFmtId="0" fontId="29" fillId="0" borderId="0" xfId="0" applyFont="1" applyAlignment="1">
      <alignment horizontal="right" vertical="center" indent="2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33" fillId="7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35" fillId="0" borderId="0" xfId="2" applyFont="1" applyAlignment="1">
      <alignment horizontal="center" vertical="center" shrinkToFit="1"/>
    </xf>
    <xf numFmtId="0" fontId="31" fillId="0" borderId="0" xfId="2" applyFont="1" applyAlignment="1">
      <alignment horizontal="center" vertical="center" shrinkToFit="1"/>
    </xf>
    <xf numFmtId="0" fontId="21" fillId="0" borderId="0" xfId="2" applyFont="1" applyAlignment="1">
      <alignment horizontal="right" vertical="center" indent="2"/>
    </xf>
    <xf numFmtId="0" fontId="29" fillId="0" borderId="0" xfId="2" applyFont="1" applyAlignment="1">
      <alignment horizontal="right" vertical="center" indent="2"/>
    </xf>
    <xf numFmtId="0" fontId="29" fillId="0" borderId="0" xfId="2" applyFont="1" applyAlignment="1">
      <alignment horizontal="right" indent="2"/>
    </xf>
    <xf numFmtId="0" fontId="31" fillId="0" borderId="0" xfId="2" applyFont="1" applyAlignment="1">
      <alignment horizontal="left" vertical="center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8" fillId="0" borderId="0" xfId="2" applyFont="1" applyAlignment="1" applyProtection="1">
      <alignment horizontal="right" vertical="center" wrapText="1" indent="2"/>
      <protection locked="0"/>
    </xf>
    <xf numFmtId="0" fontId="18" fillId="0" borderId="0" xfId="2" applyFont="1" applyAlignment="1" applyProtection="1">
      <alignment horizontal="right" vertical="center" indent="2"/>
      <protection locked="0"/>
    </xf>
    <xf numFmtId="0" fontId="33" fillId="2" borderId="1" xfId="2" applyFont="1" applyFill="1" applyBorder="1" applyAlignment="1">
      <alignment horizontal="center" vertical="center" wrapText="1"/>
    </xf>
    <xf numFmtId="0" fontId="33" fillId="2" borderId="1" xfId="2" applyFont="1" applyFill="1" applyBorder="1" applyAlignment="1">
      <alignment horizontal="center" vertical="center"/>
    </xf>
    <xf numFmtId="0" fontId="30" fillId="0" borderId="0" xfId="2" applyFont="1" applyAlignment="1" applyProtection="1">
      <alignment horizontal="left" wrapText="1" indent="2"/>
      <protection locked="0"/>
    </xf>
    <xf numFmtId="0" fontId="30" fillId="0" borderId="0" xfId="2" applyFont="1" applyAlignment="1" applyProtection="1">
      <alignment horizontal="left" indent="2"/>
      <protection locked="0"/>
    </xf>
    <xf numFmtId="0" fontId="55" fillId="0" borderId="0" xfId="2" applyFont="1" applyAlignment="1" applyProtection="1">
      <alignment horizontal="left" vertical="center" wrapText="1"/>
      <protection locked="0"/>
    </xf>
    <xf numFmtId="0" fontId="54" fillId="0" borderId="0" xfId="2" applyFont="1" applyAlignment="1" applyProtection="1">
      <alignment horizontal="lef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43" fillId="0" borderId="0" xfId="2" applyFont="1" applyAlignment="1">
      <alignment horizontal="center" vertical="center"/>
    </xf>
    <xf numFmtId="0" fontId="21" fillId="0" borderId="0" xfId="2" applyFont="1" applyAlignment="1">
      <alignment horizontal="right" indent="2"/>
    </xf>
    <xf numFmtId="0" fontId="25" fillId="0" borderId="0" xfId="2" applyFont="1" applyAlignment="1">
      <alignment horizontal="center" vertical="top"/>
    </xf>
    <xf numFmtId="0" fontId="43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top"/>
    </xf>
    <xf numFmtId="0" fontId="29" fillId="0" borderId="0" xfId="0" applyFont="1" applyAlignment="1">
      <alignment horizontal="right" indent="2"/>
    </xf>
    <xf numFmtId="0" fontId="30" fillId="0" borderId="0" xfId="0" applyFont="1" applyAlignment="1" applyProtection="1">
      <alignment horizontal="left" vertical="center" wrapText="1" indent="2"/>
      <protection locked="0"/>
    </xf>
    <xf numFmtId="0" fontId="30" fillId="0" borderId="0" xfId="0" applyFont="1" applyAlignment="1" applyProtection="1">
      <alignment horizontal="left" vertical="center" indent="2"/>
      <protection locked="0"/>
    </xf>
    <xf numFmtId="0" fontId="1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0" fillId="0" borderId="0" xfId="2" applyFont="1" applyAlignment="1" applyProtection="1">
      <alignment horizontal="left" vertical="center" wrapText="1" indent="2"/>
      <protection locked="0"/>
    </xf>
    <xf numFmtId="0" fontId="30" fillId="0" borderId="0" xfId="2" applyFont="1" applyAlignment="1" applyProtection="1">
      <alignment horizontal="left" vertical="center" indent="2"/>
      <protection locked="0"/>
    </xf>
    <xf numFmtId="0" fontId="28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58" fillId="3" borderId="2" xfId="0" applyFont="1" applyFill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=""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=""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=""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8:E14" totalsRowShown="0" headerRowDxfId="67" dataDxfId="65" headerRowBorderDxfId="66" tableBorderDxfId="64" totalsRowBorderDxfId="63" headerRowCellStyle="Normal 2">
  <tableColumns count="5">
    <tableColumn id="1" name="Position" dataDxfId="62" dataCellStyle="Normal 2"/>
    <tableColumn id="2" name="Name of the KV" dataDxfId="61" dataCellStyle="Normal 2"/>
    <tableColumn id="3" name="Name of the student" dataDxfId="60" dataCellStyle="Normal 2"/>
    <tableColumn id="4" name="Marks Obtained" dataDxfId="59" dataCellStyle="Normal 2"/>
    <tableColumn id="5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8:D9" totalsRowShown="0" headerRowDxfId="57" dataDxfId="55" headerRowBorderDxfId="56" tableBorderDxfId="54" totalsRowBorderDxfId="53">
  <tableColumns count="4">
    <tableColumn id="1" name="Sl. No." dataDxfId="52" dataCellStyle="Normal 2"/>
    <tableColumn id="2" name="Name of the KV" dataDxfId="51" dataCellStyle="Normal 2"/>
    <tableColumn id="3" name="Student Name" dataDxfId="50" dataCellStyle="Normal 2"/>
    <tableColumn id="4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Table24567" displayName="Table24567" ref="A8:E14" totalsRowShown="0" headerRowDxfId="48" dataDxfId="46" headerRowBorderDxfId="47" tableBorderDxfId="45" totalsRowBorderDxfId="44" headerRowCellStyle="Normal 2">
  <tableColumns count="5">
    <tableColumn id="1" name="Position" dataDxfId="43" dataCellStyle="Normal 2"/>
    <tableColumn id="2" name="Name of the KV" dataDxfId="42" dataCellStyle="Normal 2"/>
    <tableColumn id="3" name="Name of the student" dataDxfId="41" dataCellStyle="Normal 2"/>
    <tableColumn id="4" name="Marks Obtained" dataDxfId="40" dataCellStyle="Normal 2"/>
    <tableColumn id="5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2456" displayName="Table2456" ref="A8:E9" totalsRowShown="0" headerRowDxfId="38" dataDxfId="36" headerRowBorderDxfId="37" tableBorderDxfId="35" totalsRowBorderDxfId="34" headerRowCellStyle="Normal 2">
  <tableColumns count="5">
    <tableColumn id="1" name="Position" dataDxfId="33" dataCellStyle="Normal 2"/>
    <tableColumn id="2" name="Name of the KV" dataDxfId="32" dataCellStyle="Normal 2"/>
    <tableColumn id="3" name="Name of the student" dataDxfId="31" dataCellStyle="Normal 2"/>
    <tableColumn id="4" name="Marks Obtained" dataDxfId="30" dataCellStyle="Normal 2"/>
    <tableColumn id="5" name="Marks in %" dataDxfId="29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ble245" displayName="Table245" ref="A8:E11" totalsRowShown="0" headerRowDxfId="28" dataDxfId="26" headerRowBorderDxfId="27" tableBorderDxfId="25" totalsRowBorderDxfId="24" headerRowCellStyle="Normal 2">
  <tableColumns count="5">
    <tableColumn id="1" name="Position" dataDxfId="23" dataCellStyle="Normal 2"/>
    <tableColumn id="2" name="Name of the KV" dataDxfId="22" dataCellStyle="Normal 2"/>
    <tableColumn id="3" name="Name of the student" dataDxfId="21" dataCellStyle="Normal 2"/>
    <tableColumn id="4" name="Marks Obtained" dataDxfId="20" dataCellStyle="Normal 2"/>
    <tableColumn id="5" name="Marks in %" dataDxfId="19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3" name="Table24" displayName="Table24" ref="A8:E9" totalsRowShown="0" headerRowDxfId="18" dataDxfId="16" headerRowBorderDxfId="17" tableBorderDxfId="15" totalsRowBorderDxfId="14" headerRowCellStyle="Normal 2">
  <tableColumns count="5">
    <tableColumn id="1" name="Position" dataDxfId="13" dataCellStyle="Normal 2"/>
    <tableColumn id="2" name="Name of the KV" dataDxfId="12" dataCellStyle="Normal 2"/>
    <tableColumn id="3" name="Name of the student" dataDxfId="11" dataCellStyle="Normal 2"/>
    <tableColumn id="4" name="Marks Obtained" dataDxfId="10" dataCellStyle="Normal 2"/>
    <tableColumn id="5" name="Marks in %" dataDxfId="9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8:D10" totalsRowShown="0" headerRowDxfId="8" dataDxfId="6" headerRowBorderDxfId="7" tableBorderDxfId="5" totalsRowBorderDxfId="4">
  <tableColumns count="4">
    <tableColumn id="1" name="Sl. No." dataDxfId="3" dataCellStyle="Normal 2"/>
    <tableColumn id="2" name="Name of the KV" dataDxfId="2" dataCellStyle="Normal 2"/>
    <tableColumn id="3" name="Student Name" dataDxfId="1" dataCellStyle="Normal 2"/>
    <tableColumn id="4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4"/>
  <sheetViews>
    <sheetView showGridLines="0" zoomScaleNormal="100" workbookViewId="0">
      <selection activeCell="C9" sqref="C9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198"/>
      <c r="B1" s="199"/>
      <c r="C1" s="199"/>
      <c r="D1" s="199"/>
      <c r="E1" s="199"/>
      <c r="F1" s="199"/>
      <c r="G1" s="199"/>
      <c r="H1" s="199"/>
      <c r="I1" s="199"/>
      <c r="J1" s="199"/>
      <c r="K1" s="200"/>
    </row>
    <row r="2" spans="1:11" s="29" customFormat="1" ht="25.05" customHeight="1" x14ac:dyDescent="0.3">
      <c r="A2" s="178"/>
      <c r="B2" s="179" t="s">
        <v>137</v>
      </c>
      <c r="C2" s="179"/>
      <c r="D2" s="179"/>
      <c r="E2" s="179"/>
      <c r="F2" s="179"/>
      <c r="G2" s="179"/>
      <c r="H2" s="179"/>
      <c r="I2" s="179"/>
      <c r="J2" s="179"/>
      <c r="K2" s="177"/>
    </row>
    <row r="3" spans="1:11" ht="25.05" customHeight="1" x14ac:dyDescent="0.25">
      <c r="A3" s="178"/>
      <c r="B3" s="180" t="s">
        <v>138</v>
      </c>
      <c r="C3" s="180"/>
      <c r="D3" s="180"/>
      <c r="E3" s="180"/>
      <c r="F3" s="180"/>
      <c r="G3" s="180"/>
      <c r="H3" s="180"/>
      <c r="I3" s="180"/>
      <c r="J3" s="180"/>
      <c r="K3" s="177"/>
    </row>
    <row r="4" spans="1:11" s="30" customFormat="1" ht="19.95" customHeight="1" x14ac:dyDescent="0.25">
      <c r="A4" s="178"/>
      <c r="B4" s="181" t="s">
        <v>139</v>
      </c>
      <c r="C4" s="181"/>
      <c r="D4" s="181"/>
      <c r="E4" s="181"/>
      <c r="F4" s="181"/>
      <c r="G4" s="181"/>
      <c r="H4" s="181"/>
      <c r="I4" s="181"/>
      <c r="J4" s="181"/>
      <c r="K4" s="177"/>
    </row>
    <row r="5" spans="1:11" s="15" customFormat="1" ht="19.95" customHeight="1" thickBot="1" x14ac:dyDescent="0.25">
      <c r="A5" s="178"/>
      <c r="B5" s="182" t="s">
        <v>140</v>
      </c>
      <c r="C5" s="182"/>
      <c r="D5" s="182"/>
      <c r="E5" s="182"/>
      <c r="F5" s="182"/>
      <c r="G5" s="182"/>
      <c r="H5" s="182"/>
      <c r="I5" s="182"/>
      <c r="J5" s="182"/>
      <c r="K5" s="177"/>
    </row>
    <row r="6" spans="1:11" ht="15.6" x14ac:dyDescent="0.25">
      <c r="A6" s="178"/>
      <c r="B6" s="183" t="s">
        <v>141</v>
      </c>
      <c r="C6" s="146" t="s">
        <v>86</v>
      </c>
      <c r="D6" s="192" t="s">
        <v>85</v>
      </c>
      <c r="E6" s="192"/>
      <c r="F6" s="192"/>
      <c r="G6" s="192"/>
      <c r="H6" s="192"/>
      <c r="I6" s="193"/>
      <c r="J6" s="185">
        <v>45058.64702546296</v>
      </c>
      <c r="K6" s="177"/>
    </row>
    <row r="7" spans="1:11" s="31" customFormat="1" ht="25.05" customHeight="1" x14ac:dyDescent="0.25">
      <c r="A7" s="178"/>
      <c r="B7" s="183"/>
      <c r="C7" s="138" t="s">
        <v>111</v>
      </c>
      <c r="D7" s="145" t="s">
        <v>112</v>
      </c>
      <c r="E7" s="140" t="s">
        <v>88</v>
      </c>
      <c r="F7" s="140" t="s">
        <v>73</v>
      </c>
      <c r="G7" s="140" t="s">
        <v>75</v>
      </c>
      <c r="H7" s="140" t="s">
        <v>74</v>
      </c>
      <c r="I7" s="141" t="s">
        <v>76</v>
      </c>
      <c r="J7" s="185"/>
      <c r="K7" s="177"/>
    </row>
    <row r="8" spans="1:11" s="31" customFormat="1" ht="25.05" customHeight="1" x14ac:dyDescent="0.25">
      <c r="A8" s="178"/>
      <c r="B8" s="183"/>
      <c r="C8" s="138" t="s">
        <v>61</v>
      </c>
      <c r="D8" s="145" t="s">
        <v>77</v>
      </c>
      <c r="E8" s="140" t="s">
        <v>88</v>
      </c>
      <c r="F8" s="140" t="s">
        <v>73</v>
      </c>
      <c r="G8" s="140" t="s">
        <v>75</v>
      </c>
      <c r="H8" s="140" t="s">
        <v>74</v>
      </c>
      <c r="I8" s="141" t="s">
        <v>76</v>
      </c>
      <c r="J8" s="185"/>
      <c r="K8" s="177"/>
    </row>
    <row r="9" spans="1:11" s="31" customFormat="1" ht="25.05" customHeight="1" x14ac:dyDescent="0.25">
      <c r="A9" s="178"/>
      <c r="B9" s="183"/>
      <c r="C9" s="138" t="s">
        <v>62</v>
      </c>
      <c r="D9" s="186" t="s">
        <v>78</v>
      </c>
      <c r="E9" s="187"/>
      <c r="F9" s="187"/>
      <c r="G9" s="187"/>
      <c r="H9" s="187"/>
      <c r="I9" s="188"/>
      <c r="J9" s="185"/>
      <c r="K9" s="177"/>
    </row>
    <row r="10" spans="1:11" s="31" customFormat="1" ht="25.05" customHeight="1" x14ac:dyDescent="0.25">
      <c r="A10" s="178"/>
      <c r="B10" s="183"/>
      <c r="C10" s="138" t="s">
        <v>66</v>
      </c>
      <c r="D10" s="145" t="s">
        <v>79</v>
      </c>
      <c r="E10" s="142" t="s">
        <v>88</v>
      </c>
      <c r="F10" s="142" t="s">
        <v>73</v>
      </c>
      <c r="G10" s="142" t="s">
        <v>75</v>
      </c>
      <c r="H10" s="142" t="s">
        <v>74</v>
      </c>
      <c r="I10" s="143" t="s">
        <v>76</v>
      </c>
      <c r="J10" s="185"/>
      <c r="K10" s="177"/>
    </row>
    <row r="11" spans="1:11" s="31" customFormat="1" ht="25.05" customHeight="1" x14ac:dyDescent="0.25">
      <c r="A11" s="178"/>
      <c r="B11" s="183"/>
      <c r="C11" s="138" t="s">
        <v>63</v>
      </c>
      <c r="D11" s="145" t="s">
        <v>80</v>
      </c>
      <c r="E11" s="144"/>
      <c r="F11" s="142" t="s">
        <v>73</v>
      </c>
      <c r="G11" s="142" t="s">
        <v>75</v>
      </c>
      <c r="H11" s="142" t="s">
        <v>74</v>
      </c>
      <c r="I11" s="143" t="s">
        <v>76</v>
      </c>
      <c r="J11" s="185"/>
      <c r="K11" s="177"/>
    </row>
    <row r="12" spans="1:11" s="31" customFormat="1" ht="25.05" customHeight="1" x14ac:dyDescent="0.25">
      <c r="A12" s="178"/>
      <c r="B12" s="183"/>
      <c r="C12" s="138" t="s">
        <v>64</v>
      </c>
      <c r="D12" s="186" t="s">
        <v>81</v>
      </c>
      <c r="E12" s="187"/>
      <c r="F12" s="187"/>
      <c r="G12" s="187"/>
      <c r="H12" s="187"/>
      <c r="I12" s="188"/>
      <c r="J12" s="185"/>
      <c r="K12" s="177"/>
    </row>
    <row r="13" spans="1:11" s="31" customFormat="1" ht="25.05" customHeight="1" x14ac:dyDescent="0.25">
      <c r="A13" s="178"/>
      <c r="B13" s="183"/>
      <c r="C13" s="138" t="s">
        <v>65</v>
      </c>
      <c r="D13" s="186" t="s">
        <v>82</v>
      </c>
      <c r="E13" s="187"/>
      <c r="F13" s="187"/>
      <c r="G13" s="187"/>
      <c r="H13" s="187"/>
      <c r="I13" s="188"/>
      <c r="J13" s="185"/>
      <c r="K13" s="177"/>
    </row>
    <row r="14" spans="1:11" s="31" customFormat="1" ht="25.05" customHeight="1" x14ac:dyDescent="0.25">
      <c r="A14" s="178"/>
      <c r="B14" s="183"/>
      <c r="C14" s="138" t="s">
        <v>67</v>
      </c>
      <c r="D14" s="186" t="s">
        <v>83</v>
      </c>
      <c r="E14" s="187"/>
      <c r="F14" s="187"/>
      <c r="G14" s="187"/>
      <c r="H14" s="187"/>
      <c r="I14" s="188"/>
      <c r="J14" s="185"/>
      <c r="K14" s="177"/>
    </row>
    <row r="15" spans="1:11" s="31" customFormat="1" ht="25.05" customHeight="1" x14ac:dyDescent="0.25">
      <c r="A15" s="178"/>
      <c r="B15" s="183"/>
      <c r="C15" s="138" t="s">
        <v>68</v>
      </c>
      <c r="D15" s="186" t="s">
        <v>106</v>
      </c>
      <c r="E15" s="187"/>
      <c r="F15" s="187"/>
      <c r="G15" s="187"/>
      <c r="H15" s="187"/>
      <c r="I15" s="188"/>
      <c r="J15" s="185"/>
      <c r="K15" s="177"/>
    </row>
    <row r="16" spans="1:11" s="31" customFormat="1" ht="25.05" customHeight="1" x14ac:dyDescent="0.25">
      <c r="A16" s="178"/>
      <c r="B16" s="183"/>
      <c r="C16" s="138" t="s">
        <v>69</v>
      </c>
      <c r="D16" s="186" t="s">
        <v>107</v>
      </c>
      <c r="E16" s="187"/>
      <c r="F16" s="187"/>
      <c r="G16" s="187"/>
      <c r="H16" s="187"/>
      <c r="I16" s="188"/>
      <c r="J16" s="185"/>
      <c r="K16" s="177"/>
    </row>
    <row r="17" spans="1:11" s="31" customFormat="1" ht="25.05" customHeight="1" x14ac:dyDescent="0.25">
      <c r="A17" s="178"/>
      <c r="B17" s="183"/>
      <c r="C17" s="138" t="s">
        <v>70</v>
      </c>
      <c r="D17" s="186" t="s">
        <v>108</v>
      </c>
      <c r="E17" s="187"/>
      <c r="F17" s="187"/>
      <c r="G17" s="187"/>
      <c r="H17" s="187"/>
      <c r="I17" s="188"/>
      <c r="J17" s="185"/>
      <c r="K17" s="177"/>
    </row>
    <row r="18" spans="1:11" s="31" customFormat="1" ht="25.05" customHeight="1" x14ac:dyDescent="0.25">
      <c r="A18" s="178"/>
      <c r="B18" s="183"/>
      <c r="C18" s="138" t="s">
        <v>71</v>
      </c>
      <c r="D18" s="186" t="s">
        <v>109</v>
      </c>
      <c r="E18" s="187"/>
      <c r="F18" s="187"/>
      <c r="G18" s="187"/>
      <c r="H18" s="187"/>
      <c r="I18" s="188"/>
      <c r="J18" s="185"/>
      <c r="K18" s="177"/>
    </row>
    <row r="19" spans="1:11" s="31" customFormat="1" ht="25.05" customHeight="1" x14ac:dyDescent="0.25">
      <c r="A19" s="178"/>
      <c r="B19" s="183"/>
      <c r="C19" s="138" t="s">
        <v>72</v>
      </c>
      <c r="D19" s="186" t="s">
        <v>110</v>
      </c>
      <c r="E19" s="187"/>
      <c r="F19" s="187"/>
      <c r="G19" s="187"/>
      <c r="H19" s="187"/>
      <c r="I19" s="188"/>
      <c r="J19" s="185"/>
      <c r="K19" s="177"/>
    </row>
    <row r="20" spans="1:11" s="31" customFormat="1" ht="25.05" customHeight="1" thickBot="1" x14ac:dyDescent="0.3">
      <c r="A20" s="178"/>
      <c r="B20" s="183"/>
      <c r="C20" s="139"/>
      <c r="D20" s="189" t="s">
        <v>84</v>
      </c>
      <c r="E20" s="190"/>
      <c r="F20" s="190"/>
      <c r="G20" s="190"/>
      <c r="H20" s="190"/>
      <c r="I20" s="191"/>
      <c r="J20" s="185"/>
      <c r="K20" s="177"/>
    </row>
    <row r="21" spans="1:11" s="32" customFormat="1" ht="10.199999999999999" customHeight="1" x14ac:dyDescent="0.2">
      <c r="A21" s="178"/>
      <c r="B21" s="184"/>
      <c r="C21" s="184"/>
      <c r="D21" s="184"/>
      <c r="E21" s="184"/>
      <c r="F21" s="184"/>
      <c r="G21" s="184"/>
      <c r="H21" s="184"/>
      <c r="I21" s="184"/>
      <c r="J21" s="184"/>
      <c r="K21" s="177"/>
    </row>
    <row r="22" spans="1:11" s="57" customFormat="1" ht="34.950000000000003" customHeight="1" x14ac:dyDescent="0.2">
      <c r="A22" s="178"/>
      <c r="C22" s="194" t="s">
        <v>142</v>
      </c>
      <c r="D22" s="195"/>
      <c r="E22" s="195"/>
      <c r="F22" s="195"/>
      <c r="G22" s="195"/>
      <c r="H22" s="195"/>
      <c r="I22" s="195"/>
      <c r="J22" s="68"/>
      <c r="K22" s="177"/>
    </row>
    <row r="23" spans="1:11" s="68" customFormat="1" ht="40.049999999999997" customHeight="1" x14ac:dyDescent="0.25">
      <c r="A23" s="178"/>
      <c r="C23" s="196" t="s">
        <v>143</v>
      </c>
      <c r="D23" s="197"/>
      <c r="E23" s="197"/>
      <c r="F23" s="197"/>
      <c r="G23" s="197"/>
      <c r="H23" s="197"/>
      <c r="I23" s="197"/>
      <c r="K23" s="177"/>
    </row>
    <row r="24" spans="1:11" s="28" customFormat="1" ht="15" customHeight="1" thickBot="1" x14ac:dyDescent="0.4">
      <c r="A24" s="174"/>
      <c r="B24" s="175"/>
      <c r="C24" s="175"/>
      <c r="D24" s="175"/>
      <c r="E24" s="175"/>
      <c r="F24" s="175"/>
      <c r="G24" s="175"/>
      <c r="H24" s="175"/>
      <c r="I24" s="175"/>
      <c r="J24" s="175"/>
      <c r="K24" s="176"/>
    </row>
  </sheetData>
  <sheetProtection algorithmName="SHA-512" hashValue="Kd2k003HBI05tIdoABGR2zJwDYgCgT3dIWMjXEBr0QXYvDqA83raktWEgxsl0r70bvIWp8qn4CjkES2unhSOXg==" saltValue="eo2mqL8y2168e0W0LoFn6A==" spinCount="100000" sheet="1" objects="1" scenarios="1"/>
  <mergeCells count="24">
    <mergeCell ref="D20:I20"/>
    <mergeCell ref="D6:I6"/>
    <mergeCell ref="C22:I22"/>
    <mergeCell ref="C23:I23"/>
    <mergeCell ref="A1:K1"/>
    <mergeCell ref="D17:I17"/>
    <mergeCell ref="D18:I18"/>
    <mergeCell ref="D19:I19"/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</mergeCells>
  <hyperlinks>
    <hyperlink ref="C7" location="'10 A'!R1" tooltip="Click here to view the details" display="10 A: Overall result analysis - X"/>
    <hyperlink ref="C8" location="'10 B'!R1" tooltip="Click here to view the details" display="10 B: Grade-wise analysis"/>
    <hyperlink ref="C18" location="'10 L'!G1" tooltip="Click here to view the details" display="10 L: Comparison of 3 years' result"/>
    <hyperlink ref="C10" location="'10 D'!L1" tooltip="Click here to view the details" display="10 D: Number of students (Boys / Girls)"/>
    <hyperlink ref="C9" location="'10 C'!T1" tooltip="Click here to view the details" display="10 C: Subject-wise analysis"/>
    <hyperlink ref="C13" location="'10 G'!E1" tooltip="Click here to view the details" display="10 G: List of KVs achieved 100%"/>
    <hyperlink ref="D9" location="'12(j)'!A1" tooltip="Click here to view the details" display="12(j): Subject-wise analysis"/>
    <hyperlink ref="D13" location="'12(l)'!A1" display="PROFORMA 12(l)"/>
    <hyperlink ref="C12" location="'10 F'!F1" tooltip="Click here to view the details" display="10 F: List of students having all A1 grade"/>
    <hyperlink ref="C19" location="'10 M'!G1" tooltip="Click here to view the details" display="10 M: Number of KVs achieved 100%"/>
    <hyperlink ref="C11" location="'10 E'!G1" tooltip="Click here to view the details" display="10 E: List of toppers"/>
    <hyperlink ref="D12" location="'12(p)'!A1" display="12(p): List of students having all A1 grade"/>
    <hyperlink ref="C14" location="'10 H'!E1" tooltip="Click here to view the details" display="10 H: KVs with 100% students secured &gt;60%"/>
    <hyperlink ref="C15" location="'10 I'!E1" tooltip="Click here to view the details" display="10 I: KVs with 100% students secured &gt;70%"/>
    <hyperlink ref="C16" location="'10 J'!E1" tooltip="Click here to view the details" display="10 J: KVs with 100% students secured &gt;80%"/>
    <hyperlink ref="C17" location="'10 K'!E1" tooltip="Click here to view the details" display="10 K: KVs with 100% students secured &gt;90%"/>
    <hyperlink ref="D14" location="'12(k)'!A1" display="PROFORMA 12(k)"/>
    <hyperlink ref="D15" location="'12(k)'!A1" display="PROFORMA 12(k)"/>
    <hyperlink ref="D16" location="'12(k)'!A1" display="PROFORMA 12(k)"/>
    <hyperlink ref="D17" location="'12(k)'!A1" display="PROFORMA 12(k)"/>
    <hyperlink ref="D18" location="'10(e)'!A1" display="PROFORMA 10(e)"/>
    <hyperlink ref="D20" location="'12(p)'!A1" display="PROFORMA 12(p)"/>
    <hyperlink ref="D19" location="'10(g)'!A1" display="PROFORMA 10(g)"/>
    <hyperlink ref="E7" location="'12 A'!R1" tooltip="Click here to view the details" display="Overall"/>
    <hyperlink ref="F7" location="'12 A1'!R1" tooltip="Click here to view the details" display="Science"/>
    <hyperlink ref="G7" location="'12 A2'!R1" tooltip="Click here to view the details" display="Commerce"/>
    <hyperlink ref="H7" location="'12 A3'!R1" tooltip="Click here to view the details" display="Humanities"/>
    <hyperlink ref="I7" location="'12 A4'!R1" tooltip="Click here to view the details" display="Vocational"/>
    <hyperlink ref="E8" location="'12 B'!R1" tooltip="Click here to view the details" display="Overall"/>
    <hyperlink ref="F8" location="'12 B1'!R1" tooltip="Click here to view the details" display="Science"/>
    <hyperlink ref="G8" location="'12 B2'!R1" tooltip="Click here to view the details" display="Commerce"/>
    <hyperlink ref="H8" location="'12 B3'!R1" tooltip="Click here to view the details" display="Humanities"/>
    <hyperlink ref="I8" location="'12 B4'!R1" tooltip="Click here to view the details" display="Vocational"/>
    <hyperlink ref="D9:I9" location="'12 C'!T1" tooltip="Click here to view the details" display="12 C: Subject-wise analysis"/>
    <hyperlink ref="E10" location="'12 D'!L1" tooltip="Click here to view the details" display="Overall"/>
    <hyperlink ref="F10" location="'12 D1'!L1" tooltip="Click here to view the details" display="Science"/>
    <hyperlink ref="G10" location="'12 D2'!L1" tooltip="Click here to view the details" display="Commerce"/>
    <hyperlink ref="H10" location="'12 D3'!L1" tooltip="Click here to view the details" display="Humanities"/>
    <hyperlink ref="I10" location="'12 D4'!L1" tooltip="Click here to view the details" display="Vocational"/>
    <hyperlink ref="F11" location="'12 E1'!G1" tooltip="Click here to view the details" display="Science"/>
    <hyperlink ref="G11" location="'12 E2'!G1" tooltip="Click here to view the details" display="Commerce"/>
    <hyperlink ref="H11" location="'12 E3'!G1" tooltip="Click here to view the details" display="Humanities"/>
    <hyperlink ref="I11" location="'12 E4'!G1" tooltip="Click here to view the details" display="Vocational"/>
    <hyperlink ref="D12:I12" location="'12 F'!F1" tooltip="Click here to view the details" display="12 F: List of students having all A1 grade"/>
    <hyperlink ref="D13:I13" location="'12 G'!E1" tooltip="Click here to view the details" display="12 G: List of KVs achieved 100%"/>
    <hyperlink ref="D20:I20" location="'12 N'!E1" tooltip="Click here to view the details" display="12 N: KVs achieved 100% in both X &amp; XII"/>
    <hyperlink ref="D14:I14" location="'12 H'!E1" tooltip="Click here to view the details" display="12 H: KVs with 100% students secured &gt;60%"/>
    <hyperlink ref="D15:I15" location="'12 I'!E1" tooltip="Click here to view the details" display="12 I: KVs with 100% students secured &gt;70%"/>
    <hyperlink ref="D16:I16" location="'12 J'!E1" tooltip="Click here to view the details" display="12 J: KVs with 100% students secured &gt;80%"/>
    <hyperlink ref="D17:I17" location="'12 K'!E1" tooltip="Click here to view the details" display="12 K: KVs with 100% students secured &gt;90%"/>
    <hyperlink ref="D18:I18" location="'12 L'!G1" tooltip="Click here to view the details" display="12 L: Comparison of 3 years' result"/>
    <hyperlink ref="D19:I19" location="'12 M'!G1" tooltip="Click here to view the details" display="12 M: Number of KVs achieved 100%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33203125" style="120" bestFit="1" customWidth="1"/>
    <col min="6" max="16384" width="8.88671875" style="120"/>
  </cols>
  <sheetData>
    <row r="1" spans="1:14" s="116" customFormat="1" ht="16.2" x14ac:dyDescent="0.25">
      <c r="A1" s="205" t="s">
        <v>137</v>
      </c>
      <c r="B1" s="205"/>
      <c r="C1" s="205"/>
      <c r="D1" s="115"/>
      <c r="E1" s="149" t="s">
        <v>95</v>
      </c>
      <c r="F1" s="115"/>
    </row>
    <row r="2" spans="1:14" s="116" customFormat="1" ht="17.399999999999999" x14ac:dyDescent="0.25">
      <c r="A2" s="205" t="s">
        <v>145</v>
      </c>
      <c r="B2" s="205"/>
      <c r="C2" s="205"/>
      <c r="D2" s="115"/>
      <c r="E2" s="137" t="s">
        <v>57</v>
      </c>
      <c r="F2" s="115"/>
    </row>
    <row r="3" spans="1:14" s="116" customFormat="1" ht="13.8" x14ac:dyDescent="0.25">
      <c r="A3" s="206" t="s">
        <v>146</v>
      </c>
      <c r="B3" s="249"/>
      <c r="C3" s="249"/>
      <c r="D3" s="117"/>
      <c r="E3" s="117"/>
      <c r="F3" s="117"/>
    </row>
    <row r="4" spans="1:14" s="116" customFormat="1" ht="13.8" x14ac:dyDescent="0.25">
      <c r="A4" s="209"/>
      <c r="B4" s="209"/>
      <c r="C4" s="209"/>
      <c r="D4" s="115"/>
      <c r="E4" s="115"/>
      <c r="F4" s="115"/>
    </row>
    <row r="5" spans="1:14" s="116" customFormat="1" ht="13.8" x14ac:dyDescent="0.25">
      <c r="A5" s="209" t="s">
        <v>147</v>
      </c>
      <c r="B5" s="208"/>
      <c r="C5" s="208"/>
      <c r="D5" s="115"/>
      <c r="E5" s="115"/>
      <c r="F5" s="115"/>
    </row>
    <row r="6" spans="1:14" s="116" customFormat="1" ht="13.8" x14ac:dyDescent="0.25">
      <c r="A6" s="252" t="s">
        <v>173</v>
      </c>
      <c r="B6" s="253"/>
      <c r="C6" s="253"/>
      <c r="D6" s="118"/>
      <c r="E6" s="118"/>
      <c r="F6" s="118"/>
    </row>
    <row r="7" spans="1:14" s="116" customFormat="1" ht="13.8" x14ac:dyDescent="0.25">
      <c r="A7" s="212"/>
      <c r="B7" s="208"/>
      <c r="C7" s="208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172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5" t="s">
        <v>140</v>
      </c>
      <c r="B10" s="215"/>
      <c r="C10" s="215"/>
      <c r="D10" s="5"/>
      <c r="E10" s="5"/>
      <c r="F10" s="5"/>
    </row>
    <row r="11" spans="1:14" ht="40.049999999999997" customHeight="1" x14ac:dyDescent="0.25">
      <c r="A11" s="250" t="s">
        <v>142</v>
      </c>
      <c r="B11" s="251"/>
      <c r="C11" s="251"/>
    </row>
    <row r="12" spans="1:14" ht="40.049999999999997" customHeight="1" x14ac:dyDescent="0.25">
      <c r="A12" s="201" t="s">
        <v>143</v>
      </c>
      <c r="B12" s="202"/>
      <c r="C12" s="202"/>
    </row>
    <row r="22" spans="1:1" x14ac:dyDescent="0.25">
      <c r="A22" s="122"/>
    </row>
  </sheetData>
  <sheetProtection algorithmName="SHA-512" hashValue="XYQkvwRiS3DlYwD8M9N4OnE+j6LPZF3UO488lRL8zL08nGVIgKLi3311PPs9ifkSgTFE0k6+lqvPqP0n2SFJlA==" saltValue="4gDOV0kArq4mUaGQuITGi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5546875" style="120" bestFit="1" customWidth="1"/>
    <col min="6" max="16384" width="8.88671875" style="120"/>
  </cols>
  <sheetData>
    <row r="1" spans="1:14" s="116" customFormat="1" ht="16.2" x14ac:dyDescent="0.25">
      <c r="A1" s="205" t="s">
        <v>137</v>
      </c>
      <c r="B1" s="205"/>
      <c r="C1" s="205"/>
      <c r="D1" s="115"/>
      <c r="E1" s="149" t="s">
        <v>96</v>
      </c>
      <c r="F1" s="115"/>
    </row>
    <row r="2" spans="1:14" s="116" customFormat="1" ht="17.399999999999999" x14ac:dyDescent="0.25">
      <c r="A2" s="205" t="s">
        <v>145</v>
      </c>
      <c r="B2" s="205"/>
      <c r="C2" s="205"/>
      <c r="D2" s="115"/>
      <c r="E2" s="137" t="s">
        <v>57</v>
      </c>
      <c r="F2" s="115"/>
    </row>
    <row r="3" spans="1:14" s="116" customFormat="1" ht="13.8" x14ac:dyDescent="0.25">
      <c r="A3" s="206" t="s">
        <v>146</v>
      </c>
      <c r="B3" s="249"/>
      <c r="C3" s="249"/>
      <c r="D3" s="117"/>
      <c r="E3" s="117"/>
      <c r="F3" s="117"/>
    </row>
    <row r="4" spans="1:14" s="116" customFormat="1" ht="13.8" x14ac:dyDescent="0.25">
      <c r="A4" s="209"/>
      <c r="B4" s="209"/>
      <c r="C4" s="209"/>
      <c r="D4" s="115"/>
      <c r="E4" s="115"/>
      <c r="F4" s="115"/>
    </row>
    <row r="5" spans="1:14" s="116" customFormat="1" ht="13.8" x14ac:dyDescent="0.25">
      <c r="A5" s="209" t="s">
        <v>147</v>
      </c>
      <c r="B5" s="208"/>
      <c r="C5" s="208"/>
      <c r="D5" s="115"/>
      <c r="E5" s="115"/>
      <c r="F5" s="115"/>
    </row>
    <row r="6" spans="1:14" s="116" customFormat="1" ht="13.8" x14ac:dyDescent="0.25">
      <c r="A6" s="252" t="s">
        <v>174</v>
      </c>
      <c r="B6" s="253"/>
      <c r="C6" s="253"/>
      <c r="D6" s="118"/>
      <c r="E6" s="118"/>
      <c r="F6" s="118"/>
    </row>
    <row r="7" spans="1:14" s="116" customFormat="1" ht="13.8" x14ac:dyDescent="0.25">
      <c r="A7" s="212"/>
      <c r="B7" s="208"/>
      <c r="C7" s="208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172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5" t="s">
        <v>140</v>
      </c>
      <c r="B10" s="215"/>
      <c r="C10" s="215"/>
      <c r="D10" s="5"/>
      <c r="E10" s="5"/>
      <c r="F10" s="5"/>
    </row>
    <row r="11" spans="1:14" ht="40.049999999999997" customHeight="1" x14ac:dyDescent="0.25">
      <c r="A11" s="250" t="s">
        <v>142</v>
      </c>
      <c r="B11" s="251"/>
      <c r="C11" s="251"/>
    </row>
    <row r="12" spans="1:14" ht="40.049999999999997" customHeight="1" x14ac:dyDescent="0.25">
      <c r="A12" s="201" t="s">
        <v>143</v>
      </c>
      <c r="B12" s="202"/>
      <c r="C12" s="202"/>
    </row>
    <row r="22" spans="1:1" x14ac:dyDescent="0.25">
      <c r="A22" s="122"/>
    </row>
  </sheetData>
  <sheetProtection algorithmName="SHA-512" hashValue="9XfmuOQ3RY9jbqemSeg+QNu3niNp7dxJDpKd1k3b7DqCgn0n8s6s7x+1Exn23hk0ZUydjuV+87hCbSnlVLXlNQ==" saltValue="Jg0nrv7KDiAwVnI14TvnR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" style="120" bestFit="1" customWidth="1"/>
    <col min="6" max="16384" width="8.88671875" style="120"/>
  </cols>
  <sheetData>
    <row r="1" spans="1:14" s="116" customFormat="1" ht="16.2" x14ac:dyDescent="0.25">
      <c r="A1" s="205" t="s">
        <v>137</v>
      </c>
      <c r="B1" s="205"/>
      <c r="C1" s="205"/>
      <c r="D1" s="115"/>
      <c r="E1" s="149" t="s">
        <v>97</v>
      </c>
      <c r="F1" s="115"/>
    </row>
    <row r="2" spans="1:14" s="116" customFormat="1" ht="17.399999999999999" x14ac:dyDescent="0.25">
      <c r="A2" s="205" t="s">
        <v>145</v>
      </c>
      <c r="B2" s="205"/>
      <c r="C2" s="205"/>
      <c r="D2" s="115"/>
      <c r="E2" s="137" t="s">
        <v>57</v>
      </c>
      <c r="F2" s="115"/>
    </row>
    <row r="3" spans="1:14" s="116" customFormat="1" ht="13.8" x14ac:dyDescent="0.25">
      <c r="A3" s="206" t="s">
        <v>146</v>
      </c>
      <c r="B3" s="249"/>
      <c r="C3" s="249"/>
      <c r="D3" s="117"/>
      <c r="E3" s="117"/>
      <c r="F3" s="117"/>
    </row>
    <row r="4" spans="1:14" s="116" customFormat="1" ht="13.8" x14ac:dyDescent="0.25">
      <c r="A4" s="209"/>
      <c r="B4" s="209"/>
      <c r="C4" s="209"/>
      <c r="D4" s="115"/>
      <c r="E4" s="115"/>
      <c r="F4" s="115"/>
    </row>
    <row r="5" spans="1:14" s="116" customFormat="1" ht="13.8" x14ac:dyDescent="0.25">
      <c r="A5" s="209" t="s">
        <v>147</v>
      </c>
      <c r="B5" s="208"/>
      <c r="C5" s="208"/>
      <c r="D5" s="115"/>
      <c r="E5" s="115"/>
      <c r="F5" s="115"/>
    </row>
    <row r="6" spans="1:14" s="116" customFormat="1" ht="13.8" x14ac:dyDescent="0.25">
      <c r="A6" s="252" t="s">
        <v>175</v>
      </c>
      <c r="B6" s="253"/>
      <c r="C6" s="253"/>
      <c r="D6" s="118"/>
      <c r="E6" s="118"/>
      <c r="F6" s="118"/>
    </row>
    <row r="7" spans="1:14" s="116" customFormat="1" ht="13.8" x14ac:dyDescent="0.25">
      <c r="A7" s="212"/>
      <c r="B7" s="208"/>
      <c r="C7" s="208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172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5" t="s">
        <v>140</v>
      </c>
      <c r="B10" s="215"/>
      <c r="C10" s="215"/>
      <c r="D10" s="5"/>
      <c r="E10" s="5"/>
      <c r="F10" s="5"/>
    </row>
    <row r="11" spans="1:14" ht="40.049999999999997" customHeight="1" x14ac:dyDescent="0.25">
      <c r="A11" s="250" t="s">
        <v>142</v>
      </c>
      <c r="B11" s="251"/>
      <c r="C11" s="251"/>
    </row>
    <row r="12" spans="1:14" ht="40.049999999999997" customHeight="1" x14ac:dyDescent="0.25">
      <c r="A12" s="201" t="s">
        <v>143</v>
      </c>
      <c r="B12" s="202"/>
      <c r="C12" s="202"/>
    </row>
    <row r="22" spans="1:1" x14ac:dyDescent="0.25">
      <c r="A22" s="122"/>
    </row>
  </sheetData>
  <sheetProtection algorithmName="SHA-512" hashValue="ELkjfTiH5waFla0xG6k1zR0x46gkAWY/8dxBQq3vlvXbv2Xvy4cv0vfR30YW2ofzovTzlrl6m7m6l5o6oWFDzw==" saltValue="pDNFVqLNtjx4M7h6WwDif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05" t="s">
        <v>137</v>
      </c>
      <c r="B1" s="205"/>
      <c r="C1" s="205"/>
      <c r="D1" s="205"/>
      <c r="E1" s="205"/>
      <c r="F1" s="123"/>
      <c r="G1" s="149" t="s">
        <v>98</v>
      </c>
      <c r="H1" s="115"/>
      <c r="I1" s="115"/>
      <c r="J1" s="115"/>
      <c r="K1" s="115"/>
      <c r="L1" s="115"/>
      <c r="M1" s="115"/>
      <c r="N1" s="115"/>
      <c r="O1" s="115"/>
      <c r="P1" s="115"/>
    </row>
    <row r="2" spans="1:16" s="41" customFormat="1" ht="17.399999999999999" x14ac:dyDescent="0.25">
      <c r="A2" s="205" t="s">
        <v>145</v>
      </c>
      <c r="B2" s="205"/>
      <c r="C2" s="205"/>
      <c r="D2" s="205"/>
      <c r="E2" s="205"/>
      <c r="F2" s="124"/>
      <c r="G2" s="137" t="s">
        <v>57</v>
      </c>
      <c r="H2" s="115"/>
      <c r="I2" s="115"/>
      <c r="J2" s="115"/>
      <c r="K2" s="115"/>
      <c r="L2" s="115"/>
      <c r="M2" s="115"/>
      <c r="N2" s="115"/>
      <c r="O2" s="115"/>
      <c r="P2" s="115"/>
    </row>
    <row r="3" spans="1:16" s="41" customFormat="1" ht="13.8" x14ac:dyDescent="0.2">
      <c r="A3" s="206" t="s">
        <v>146</v>
      </c>
      <c r="B3" s="249"/>
      <c r="C3" s="249"/>
      <c r="D3" s="249"/>
      <c r="E3" s="249"/>
      <c r="F3" s="125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41" customFormat="1" ht="13.8" x14ac:dyDescent="0.25">
      <c r="A4" s="207"/>
      <c r="B4" s="208"/>
      <c r="C4" s="208"/>
      <c r="D4" s="208"/>
      <c r="E4" s="208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s="41" customFormat="1" ht="13.8" x14ac:dyDescent="0.25">
      <c r="A5" s="209" t="s">
        <v>147</v>
      </c>
      <c r="B5" s="208"/>
      <c r="C5" s="208"/>
      <c r="D5" s="208"/>
      <c r="E5" s="208"/>
      <c r="F5" s="126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s="41" customFormat="1" ht="13.8" x14ac:dyDescent="0.25">
      <c r="A6" s="210" t="s">
        <v>55</v>
      </c>
      <c r="B6" s="209"/>
      <c r="C6" s="209"/>
      <c r="D6" s="209"/>
      <c r="E6" s="209"/>
      <c r="F6" s="127"/>
      <c r="G6" s="118"/>
      <c r="H6" s="118"/>
      <c r="I6" s="118"/>
      <c r="J6" s="115"/>
      <c r="K6" s="115"/>
      <c r="L6" s="115"/>
      <c r="M6" s="115"/>
      <c r="N6" s="115"/>
      <c r="O6" s="115"/>
      <c r="P6" s="115"/>
    </row>
    <row r="7" spans="1:16" s="41" customFormat="1" ht="13.8" x14ac:dyDescent="0.25">
      <c r="A7" s="209"/>
      <c r="B7" s="208"/>
      <c r="C7" s="208"/>
      <c r="D7" s="208"/>
      <c r="E7" s="208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s="54" customFormat="1" ht="13.8" x14ac:dyDescent="0.25">
      <c r="A8" s="213" t="s">
        <v>59</v>
      </c>
      <c r="B8" s="213" t="s">
        <v>0</v>
      </c>
      <c r="C8" s="213" t="s">
        <v>14</v>
      </c>
      <c r="D8" s="213"/>
      <c r="E8" s="213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14"/>
      <c r="B9" s="213"/>
      <c r="C9" s="67">
        <v>2021</v>
      </c>
      <c r="D9" s="67">
        <v>2022</v>
      </c>
      <c r="E9" s="67">
        <v>2023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3">
        <v>1</v>
      </c>
      <c r="B10" s="157" t="s">
        <v>150</v>
      </c>
      <c r="C10" s="158">
        <v>100</v>
      </c>
      <c r="D10" s="158">
        <v>98.21</v>
      </c>
      <c r="E10" s="154">
        <v>100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15" t="s">
        <v>140</v>
      </c>
      <c r="B11" s="215"/>
      <c r="C11" s="215"/>
      <c r="D11" s="215"/>
      <c r="E11" s="215"/>
      <c r="F11" s="128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50" t="s">
        <v>142</v>
      </c>
      <c r="B12" s="251"/>
      <c r="C12" s="251"/>
      <c r="D12" s="251"/>
      <c r="E12" s="25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01" t="s">
        <v>143</v>
      </c>
      <c r="B13" s="202"/>
      <c r="C13" s="202"/>
      <c r="D13" s="202"/>
      <c r="E13" s="20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29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3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3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3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3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3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3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3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3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3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3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3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3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3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3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3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3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3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3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3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56tlbf10qoj4IkfCNU1ji7bUs1BQov8ez/nvSc6vu73i+0PpaRKaV5DA/n12zM3xGkg5ffPnYNEw94phJeiQUw==" saltValue="uMhm6XCBn0q19DmY3xoD7w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11:E11"/>
    <mergeCell ref="B8:B9"/>
    <mergeCell ref="A8:A9"/>
    <mergeCell ref="C8:E8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05" t="s">
        <v>137</v>
      </c>
      <c r="B1" s="205"/>
      <c r="C1" s="205"/>
      <c r="D1" s="205"/>
      <c r="E1" s="205"/>
      <c r="F1" s="80"/>
      <c r="G1" s="148" t="s">
        <v>99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58" customFormat="1" ht="17.399999999999999" x14ac:dyDescent="0.25">
      <c r="A2" s="205" t="s">
        <v>145</v>
      </c>
      <c r="B2" s="205"/>
      <c r="C2" s="205"/>
      <c r="D2" s="205"/>
      <c r="E2" s="205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58" customFormat="1" ht="13.8" x14ac:dyDescent="0.2">
      <c r="A3" s="206" t="s">
        <v>146</v>
      </c>
      <c r="B3" s="249"/>
      <c r="C3" s="249"/>
      <c r="D3" s="249"/>
      <c r="E3" s="249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58" customFormat="1" ht="13.8" x14ac:dyDescent="0.25">
      <c r="A4" s="209"/>
      <c r="B4" s="209"/>
      <c r="C4" s="209"/>
      <c r="D4" s="209"/>
      <c r="E4" s="209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58" customFormat="1" ht="13.8" x14ac:dyDescent="0.25">
      <c r="A5" s="209" t="s">
        <v>147</v>
      </c>
      <c r="B5" s="208"/>
      <c r="C5" s="208"/>
      <c r="D5" s="208"/>
      <c r="E5" s="208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58" customFormat="1" ht="13.8" x14ac:dyDescent="0.25">
      <c r="A6" s="257" t="s">
        <v>48</v>
      </c>
      <c r="B6" s="232"/>
      <c r="C6" s="232"/>
      <c r="D6" s="232"/>
      <c r="E6" s="232"/>
      <c r="F6" s="86"/>
      <c r="G6" s="87"/>
      <c r="H6" s="87"/>
      <c r="I6" s="87"/>
      <c r="J6" s="81"/>
      <c r="K6" s="81"/>
      <c r="L6" s="81"/>
      <c r="M6" s="81"/>
      <c r="N6" s="81"/>
      <c r="O6" s="81"/>
      <c r="P6" s="81"/>
    </row>
    <row r="7" spans="1:16" s="58" customFormat="1" ht="13.8" x14ac:dyDescent="0.25">
      <c r="A7" s="256"/>
      <c r="B7" s="231"/>
      <c r="C7" s="231"/>
      <c r="D7" s="231"/>
      <c r="E7" s="23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60" customFormat="1" ht="25.05" customHeight="1" x14ac:dyDescent="0.25">
      <c r="A8" s="236" t="s">
        <v>19</v>
      </c>
      <c r="B8" s="236" t="s">
        <v>34</v>
      </c>
      <c r="C8" s="237" t="s">
        <v>1</v>
      </c>
      <c r="D8" s="237"/>
      <c r="E8" s="23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36"/>
      <c r="B9" s="237"/>
      <c r="C9" s="237" t="s">
        <v>24</v>
      </c>
      <c r="D9" s="237"/>
      <c r="E9" s="237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36"/>
      <c r="B10" s="237"/>
      <c r="C10" s="74">
        <v>2021</v>
      </c>
      <c r="D10" s="74">
        <v>2022</v>
      </c>
      <c r="E10" s="74">
        <v>2023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1">
        <v>1</v>
      </c>
      <c r="B11" s="132" t="s">
        <v>176</v>
      </c>
      <c r="C11" s="159">
        <v>52</v>
      </c>
      <c r="D11" s="61">
        <v>19</v>
      </c>
      <c r="E11" s="131">
        <v>2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33" t="s">
        <v>140</v>
      </c>
      <c r="B12" s="233"/>
      <c r="C12" s="233"/>
      <c r="D12" s="233"/>
      <c r="E12" s="233"/>
      <c r="F12" s="88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54" t="s">
        <v>142</v>
      </c>
      <c r="B13" s="255"/>
      <c r="C13" s="255"/>
      <c r="D13" s="255"/>
      <c r="E13" s="255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34" t="s">
        <v>143</v>
      </c>
      <c r="B14" s="235"/>
      <c r="C14" s="235"/>
      <c r="D14" s="235"/>
      <c r="E14" s="235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89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</row>
    <row r="998" spans="1:14" ht="19.8" x14ac:dyDescent="0.25">
      <c r="A998" s="91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</row>
    <row r="999" spans="1:14" ht="19.8" x14ac:dyDescent="0.25">
      <c r="A999" s="91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</row>
    <row r="1000" spans="1:14" ht="19.8" x14ac:dyDescent="0.25">
      <c r="A1000" s="91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</row>
    <row r="1001" spans="1:14" ht="19.8" x14ac:dyDescent="0.25">
      <c r="A1001" s="91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</row>
    <row r="1002" spans="1:14" ht="19.8" x14ac:dyDescent="0.25">
      <c r="A1002" s="91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</row>
    <row r="1003" spans="1:14" ht="19.8" x14ac:dyDescent="0.25">
      <c r="A1003" s="91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</row>
    <row r="1004" spans="1:14" ht="19.8" x14ac:dyDescent="0.25">
      <c r="A1004" s="91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</row>
    <row r="1005" spans="1:14" ht="19.8" x14ac:dyDescent="0.25">
      <c r="A1005" s="91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</row>
    <row r="1006" spans="1:14" ht="19.8" x14ac:dyDescent="0.25">
      <c r="A1006" s="91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</row>
    <row r="1007" spans="1:14" ht="19.8" x14ac:dyDescent="0.25">
      <c r="A1007" s="91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</row>
    <row r="1008" spans="1:14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</row>
    <row r="1009" spans="1:14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</row>
    <row r="1010" spans="1:14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</row>
    <row r="1011" spans="1:14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</row>
    <row r="1012" spans="1:14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</row>
    <row r="1013" spans="1:14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</row>
    <row r="1014" spans="1:14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</row>
    <row r="1015" spans="1:14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</row>
    <row r="1016" spans="1:14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</row>
  </sheetData>
  <sheetProtection algorithmName="SHA-512" hashValue="xAoaexdfFu87akZ07f3xfXpT61A/yz+5NQhjH3t2c7uQkfT8G3p639WGr6BCINoqxQu8a9c58EwoNHHCI1UWmA==" saltValue="cgAvGSkgq5eFq4yTHUtchA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12:E12"/>
    <mergeCell ref="A7:E7"/>
    <mergeCell ref="A8:A10"/>
    <mergeCell ref="B8:B10"/>
    <mergeCell ref="C8:E8"/>
    <mergeCell ref="C9:E9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R1" s="147" t="s">
        <v>101</v>
      </c>
    </row>
    <row r="2" spans="1:23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07"/>
      <c r="B4" s="207"/>
      <c r="C4" s="207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09" t="s">
        <v>147</v>
      </c>
      <c r="B5" s="209"/>
      <c r="C5" s="209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10" t="s">
        <v>177</v>
      </c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12"/>
      <c r="B7" s="212"/>
      <c r="C7" s="212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13" t="s">
        <v>59</v>
      </c>
      <c r="B8" s="213" t="s">
        <v>28</v>
      </c>
      <c r="C8" s="214" t="s">
        <v>29</v>
      </c>
      <c r="D8" s="214" t="s">
        <v>0</v>
      </c>
      <c r="E8" s="214" t="s">
        <v>43</v>
      </c>
      <c r="F8" s="214" t="s">
        <v>22</v>
      </c>
      <c r="G8" s="214"/>
      <c r="H8" s="214"/>
      <c r="I8" s="214"/>
      <c r="J8" s="214" t="s">
        <v>14</v>
      </c>
      <c r="K8" s="213" t="s">
        <v>58</v>
      </c>
      <c r="L8" s="213"/>
      <c r="M8" s="213"/>
      <c r="N8" s="213"/>
      <c r="O8" s="213"/>
      <c r="P8" s="214" t="s">
        <v>11</v>
      </c>
    </row>
    <row r="9" spans="1:23" ht="27" customHeight="1" x14ac:dyDescent="0.25">
      <c r="A9" s="214"/>
      <c r="B9" s="213"/>
      <c r="C9" s="214"/>
      <c r="D9" s="214"/>
      <c r="E9" s="214"/>
      <c r="F9" s="66" t="s">
        <v>46</v>
      </c>
      <c r="G9" s="67" t="s">
        <v>20</v>
      </c>
      <c r="H9" s="66" t="s">
        <v>45</v>
      </c>
      <c r="I9" s="66" t="s">
        <v>32</v>
      </c>
      <c r="J9" s="214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14"/>
    </row>
    <row r="10" spans="1:23" s="35" customFormat="1" ht="49.95" customHeight="1" x14ac:dyDescent="0.25">
      <c r="A10" s="216">
        <v>1</v>
      </c>
      <c r="B10" s="217" t="s">
        <v>148</v>
      </c>
      <c r="C10" s="217" t="s">
        <v>149</v>
      </c>
      <c r="D10" s="217" t="s">
        <v>150</v>
      </c>
      <c r="E10" s="69" t="s">
        <v>30</v>
      </c>
      <c r="F10" s="150">
        <v>37</v>
      </c>
      <c r="G10" s="150">
        <v>35</v>
      </c>
      <c r="H10" s="150">
        <v>2</v>
      </c>
      <c r="I10" s="150">
        <v>0</v>
      </c>
      <c r="J10" s="152">
        <v>94.59</v>
      </c>
      <c r="K10" s="150">
        <v>0</v>
      </c>
      <c r="L10" s="150">
        <v>5</v>
      </c>
      <c r="M10" s="150">
        <v>15</v>
      </c>
      <c r="N10" s="150">
        <v>10</v>
      </c>
      <c r="O10" s="150">
        <v>5</v>
      </c>
      <c r="P10" s="152">
        <v>60.81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16"/>
      <c r="B11" s="217"/>
      <c r="C11" s="217"/>
      <c r="D11" s="217"/>
      <c r="E11" s="69" t="s">
        <v>31</v>
      </c>
      <c r="F11" s="150">
        <v>37</v>
      </c>
      <c r="G11" s="150">
        <v>36</v>
      </c>
      <c r="H11" s="150">
        <v>1</v>
      </c>
      <c r="I11" s="150">
        <v>0</v>
      </c>
      <c r="J11" s="152">
        <v>97.3</v>
      </c>
      <c r="K11" s="150">
        <v>0</v>
      </c>
      <c r="L11" s="150">
        <v>3</v>
      </c>
      <c r="M11" s="150">
        <v>16</v>
      </c>
      <c r="N11" s="150">
        <v>13</v>
      </c>
      <c r="O11" s="150">
        <v>4</v>
      </c>
      <c r="P11" s="152">
        <v>67.36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16"/>
      <c r="B12" s="217"/>
      <c r="C12" s="217"/>
      <c r="D12" s="217"/>
      <c r="E12" s="56" t="s">
        <v>42</v>
      </c>
      <c r="F12" s="50">
        <v>74</v>
      </c>
      <c r="G12" s="50">
        <v>71</v>
      </c>
      <c r="H12" s="50">
        <v>3</v>
      </c>
      <c r="I12" s="50">
        <v>0</v>
      </c>
      <c r="J12" s="153">
        <v>95.95</v>
      </c>
      <c r="K12" s="50">
        <v>0</v>
      </c>
      <c r="L12" s="50">
        <v>8</v>
      </c>
      <c r="M12" s="50">
        <v>31</v>
      </c>
      <c r="N12" s="50">
        <v>23</v>
      </c>
      <c r="O12" s="50">
        <v>9</v>
      </c>
      <c r="P12" s="153">
        <v>64.09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5" t="s">
        <v>140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01" t="s">
        <v>143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byN+yw5cKhpG0pSTYC4yKPY5ctqG2kemyYJpc6VG7yrpYo6acprpfb28BN4+DOEfb+7ik4wQmoD3xvMKB7X1kA==" saltValue="1jiCSmufcM3/cL6zNCg+iw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R1" s="147" t="s">
        <v>102</v>
      </c>
    </row>
    <row r="2" spans="1:23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07"/>
      <c r="B4" s="207"/>
      <c r="C4" s="207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09" t="s">
        <v>147</v>
      </c>
      <c r="B5" s="209"/>
      <c r="C5" s="209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10" t="s">
        <v>178</v>
      </c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12"/>
      <c r="B7" s="212"/>
      <c r="C7" s="212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13" t="s">
        <v>59</v>
      </c>
      <c r="B8" s="213" t="s">
        <v>28</v>
      </c>
      <c r="C8" s="214" t="s">
        <v>29</v>
      </c>
      <c r="D8" s="214" t="s">
        <v>0</v>
      </c>
      <c r="E8" s="214" t="s">
        <v>43</v>
      </c>
      <c r="F8" s="214" t="s">
        <v>22</v>
      </c>
      <c r="G8" s="214"/>
      <c r="H8" s="214"/>
      <c r="I8" s="214"/>
      <c r="J8" s="214" t="s">
        <v>14</v>
      </c>
      <c r="K8" s="213" t="s">
        <v>58</v>
      </c>
      <c r="L8" s="213"/>
      <c r="M8" s="213"/>
      <c r="N8" s="213"/>
      <c r="O8" s="213"/>
      <c r="P8" s="214" t="s">
        <v>11</v>
      </c>
    </row>
    <row r="9" spans="1:23" ht="27" customHeight="1" x14ac:dyDescent="0.25">
      <c r="A9" s="214"/>
      <c r="B9" s="213"/>
      <c r="C9" s="214"/>
      <c r="D9" s="214"/>
      <c r="E9" s="214"/>
      <c r="F9" s="66" t="s">
        <v>46</v>
      </c>
      <c r="G9" s="67" t="s">
        <v>20</v>
      </c>
      <c r="H9" s="66" t="s">
        <v>45</v>
      </c>
      <c r="I9" s="66" t="s">
        <v>32</v>
      </c>
      <c r="J9" s="214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14"/>
    </row>
    <row r="10" spans="1:23" s="35" customFormat="1" ht="49.95" customHeight="1" x14ac:dyDescent="0.25">
      <c r="A10" s="216">
        <v>1</v>
      </c>
      <c r="B10" s="217" t="s">
        <v>148</v>
      </c>
      <c r="C10" s="217" t="s">
        <v>149</v>
      </c>
      <c r="D10" s="217" t="s">
        <v>150</v>
      </c>
      <c r="E10" s="69" t="s">
        <v>30</v>
      </c>
      <c r="F10" s="150">
        <v>29</v>
      </c>
      <c r="G10" s="150">
        <v>27</v>
      </c>
      <c r="H10" s="150">
        <v>2</v>
      </c>
      <c r="I10" s="150">
        <v>0</v>
      </c>
      <c r="J10" s="152">
        <v>93.1</v>
      </c>
      <c r="K10" s="150">
        <v>0</v>
      </c>
      <c r="L10" s="150">
        <v>2</v>
      </c>
      <c r="M10" s="150">
        <v>11</v>
      </c>
      <c r="N10" s="150">
        <v>10</v>
      </c>
      <c r="O10" s="150">
        <v>4</v>
      </c>
      <c r="P10" s="152">
        <v>63.79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16"/>
      <c r="B11" s="217"/>
      <c r="C11" s="217"/>
      <c r="D11" s="217"/>
      <c r="E11" s="69" t="s">
        <v>31</v>
      </c>
      <c r="F11" s="150">
        <v>21</v>
      </c>
      <c r="G11" s="150">
        <v>20</v>
      </c>
      <c r="H11" s="150">
        <v>1</v>
      </c>
      <c r="I11" s="150">
        <v>0</v>
      </c>
      <c r="J11" s="152">
        <v>95.24</v>
      </c>
      <c r="K11" s="150">
        <v>0</v>
      </c>
      <c r="L11" s="150">
        <v>0</v>
      </c>
      <c r="M11" s="150">
        <v>9</v>
      </c>
      <c r="N11" s="150">
        <v>9</v>
      </c>
      <c r="O11" s="150">
        <v>2</v>
      </c>
      <c r="P11" s="152">
        <v>71.67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16"/>
      <c r="B12" s="217"/>
      <c r="C12" s="217"/>
      <c r="D12" s="217"/>
      <c r="E12" s="56" t="s">
        <v>42</v>
      </c>
      <c r="F12" s="50">
        <v>50</v>
      </c>
      <c r="G12" s="50">
        <v>47</v>
      </c>
      <c r="H12" s="50">
        <v>3</v>
      </c>
      <c r="I12" s="50">
        <v>0</v>
      </c>
      <c r="J12" s="153">
        <v>94</v>
      </c>
      <c r="K12" s="50">
        <v>0</v>
      </c>
      <c r="L12" s="50">
        <v>2</v>
      </c>
      <c r="M12" s="50">
        <v>20</v>
      </c>
      <c r="N12" s="50">
        <v>19</v>
      </c>
      <c r="O12" s="50">
        <v>6</v>
      </c>
      <c r="P12" s="153">
        <v>67.099999999999994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5" t="s">
        <v>140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01" t="s">
        <v>143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LB5lvas6oHLoSgAPW68XliuSScO5RtmtEl+/SklwcHhhCKmHrETkCalwVPCDSWhjC0Ypxkg6feuwHJ1ZyayFHA==" saltValue="lVglSIxN2YA6q93KzTFPi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R1" s="147" t="s">
        <v>105</v>
      </c>
    </row>
    <row r="2" spans="1:23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07"/>
      <c r="B4" s="207"/>
      <c r="C4" s="207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09" t="s">
        <v>147</v>
      </c>
      <c r="B5" s="209"/>
      <c r="C5" s="209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10" t="s">
        <v>179</v>
      </c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12"/>
      <c r="B7" s="212"/>
      <c r="C7" s="212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13" t="s">
        <v>59</v>
      </c>
      <c r="B8" s="213" t="s">
        <v>28</v>
      </c>
      <c r="C8" s="214" t="s">
        <v>29</v>
      </c>
      <c r="D8" s="214" t="s">
        <v>0</v>
      </c>
      <c r="E8" s="214" t="s">
        <v>43</v>
      </c>
      <c r="F8" s="214" t="s">
        <v>22</v>
      </c>
      <c r="G8" s="214"/>
      <c r="H8" s="214"/>
      <c r="I8" s="214"/>
      <c r="J8" s="214" t="s">
        <v>14</v>
      </c>
      <c r="K8" s="213" t="s">
        <v>58</v>
      </c>
      <c r="L8" s="213"/>
      <c r="M8" s="213"/>
      <c r="N8" s="213"/>
      <c r="O8" s="213"/>
      <c r="P8" s="214" t="s">
        <v>11</v>
      </c>
    </row>
    <row r="9" spans="1:23" ht="27" customHeight="1" x14ac:dyDescent="0.25">
      <c r="A9" s="214"/>
      <c r="B9" s="213"/>
      <c r="C9" s="214"/>
      <c r="D9" s="214"/>
      <c r="E9" s="214"/>
      <c r="F9" s="66" t="s">
        <v>46</v>
      </c>
      <c r="G9" s="67" t="s">
        <v>20</v>
      </c>
      <c r="H9" s="66" t="s">
        <v>45</v>
      </c>
      <c r="I9" s="66" t="s">
        <v>32</v>
      </c>
      <c r="J9" s="214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14"/>
    </row>
    <row r="10" spans="1:23" s="35" customFormat="1" ht="49.95" customHeight="1" x14ac:dyDescent="0.25">
      <c r="A10" s="216">
        <v>1</v>
      </c>
      <c r="B10" s="217"/>
      <c r="C10" s="217"/>
      <c r="D10" s="258" t="s">
        <v>170</v>
      </c>
      <c r="E10" s="69" t="s">
        <v>30</v>
      </c>
      <c r="F10" s="150"/>
      <c r="G10" s="150"/>
      <c r="H10" s="150"/>
      <c r="I10" s="150"/>
      <c r="J10" s="152"/>
      <c r="K10" s="150"/>
      <c r="L10" s="150"/>
      <c r="M10" s="150"/>
      <c r="N10" s="150"/>
      <c r="O10" s="150"/>
      <c r="P10" s="152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16"/>
      <c r="B11" s="217"/>
      <c r="C11" s="217"/>
      <c r="D11" s="259"/>
      <c r="E11" s="69" t="s">
        <v>31</v>
      </c>
      <c r="F11" s="150"/>
      <c r="G11" s="150"/>
      <c r="H11" s="150"/>
      <c r="I11" s="150"/>
      <c r="J11" s="152"/>
      <c r="K11" s="150"/>
      <c r="L11" s="150"/>
      <c r="M11" s="150"/>
      <c r="N11" s="150"/>
      <c r="O11" s="150"/>
      <c r="P11" s="152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16"/>
      <c r="B12" s="217"/>
      <c r="C12" s="217"/>
      <c r="D12" s="260"/>
      <c r="E12" s="56" t="s">
        <v>42</v>
      </c>
      <c r="F12" s="50"/>
      <c r="G12" s="50"/>
      <c r="H12" s="50"/>
      <c r="I12" s="50"/>
      <c r="J12" s="153"/>
      <c r="K12" s="50"/>
      <c r="L12" s="50"/>
      <c r="M12" s="50"/>
      <c r="N12" s="50"/>
      <c r="O12" s="50"/>
      <c r="P12" s="153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5" t="s">
        <v>140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01" t="s">
        <v>143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06S98nTeSHVcq5sPblZOHPH4MGPLN1p81KeYAza1vEgyYhXP/ZdZZvRlD9lprxmB+QbNkvia/MXeMwhNBj7DMg==" saltValue="Hjs+nldXvb58FDxOB5dnpQ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R1" s="147" t="s">
        <v>104</v>
      </c>
    </row>
    <row r="2" spans="1:23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07"/>
      <c r="B4" s="207"/>
      <c r="C4" s="207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09" t="s">
        <v>147</v>
      </c>
      <c r="B5" s="209"/>
      <c r="C5" s="209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10" t="s">
        <v>180</v>
      </c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12"/>
      <c r="B7" s="212"/>
      <c r="C7" s="212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13" t="s">
        <v>59</v>
      </c>
      <c r="B8" s="213" t="s">
        <v>28</v>
      </c>
      <c r="C8" s="214" t="s">
        <v>29</v>
      </c>
      <c r="D8" s="214" t="s">
        <v>0</v>
      </c>
      <c r="E8" s="214" t="s">
        <v>43</v>
      </c>
      <c r="F8" s="214" t="s">
        <v>22</v>
      </c>
      <c r="G8" s="214"/>
      <c r="H8" s="214"/>
      <c r="I8" s="214"/>
      <c r="J8" s="214" t="s">
        <v>14</v>
      </c>
      <c r="K8" s="213" t="s">
        <v>58</v>
      </c>
      <c r="L8" s="213"/>
      <c r="M8" s="213"/>
      <c r="N8" s="213"/>
      <c r="O8" s="213"/>
      <c r="P8" s="214" t="s">
        <v>11</v>
      </c>
    </row>
    <row r="9" spans="1:23" ht="27" customHeight="1" x14ac:dyDescent="0.25">
      <c r="A9" s="214"/>
      <c r="B9" s="213"/>
      <c r="C9" s="214"/>
      <c r="D9" s="214"/>
      <c r="E9" s="214"/>
      <c r="F9" s="66" t="s">
        <v>46</v>
      </c>
      <c r="G9" s="67" t="s">
        <v>20</v>
      </c>
      <c r="H9" s="66" t="s">
        <v>45</v>
      </c>
      <c r="I9" s="66" t="s">
        <v>32</v>
      </c>
      <c r="J9" s="214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14"/>
    </row>
    <row r="10" spans="1:23" s="35" customFormat="1" ht="49.95" customHeight="1" x14ac:dyDescent="0.25">
      <c r="A10" s="216">
        <v>1</v>
      </c>
      <c r="B10" s="217" t="s">
        <v>148</v>
      </c>
      <c r="C10" s="217" t="s">
        <v>149</v>
      </c>
      <c r="D10" s="217" t="s">
        <v>150</v>
      </c>
      <c r="E10" s="69" t="s">
        <v>30</v>
      </c>
      <c r="F10" s="150">
        <v>8</v>
      </c>
      <c r="G10" s="150">
        <v>8</v>
      </c>
      <c r="H10" s="150">
        <v>0</v>
      </c>
      <c r="I10" s="150">
        <v>0</v>
      </c>
      <c r="J10" s="152">
        <v>100</v>
      </c>
      <c r="K10" s="150">
        <v>0</v>
      </c>
      <c r="L10" s="150">
        <v>3</v>
      </c>
      <c r="M10" s="150">
        <v>4</v>
      </c>
      <c r="N10" s="150">
        <v>0</v>
      </c>
      <c r="O10" s="150">
        <v>1</v>
      </c>
      <c r="P10" s="152">
        <v>50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16"/>
      <c r="B11" s="217"/>
      <c r="C11" s="217"/>
      <c r="D11" s="217"/>
      <c r="E11" s="69" t="s">
        <v>31</v>
      </c>
      <c r="F11" s="150">
        <v>16</v>
      </c>
      <c r="G11" s="150">
        <v>16</v>
      </c>
      <c r="H11" s="150">
        <v>0</v>
      </c>
      <c r="I11" s="150">
        <v>0</v>
      </c>
      <c r="J11" s="152">
        <v>100</v>
      </c>
      <c r="K11" s="150">
        <v>0</v>
      </c>
      <c r="L11" s="150">
        <v>3</v>
      </c>
      <c r="M11" s="150">
        <v>7</v>
      </c>
      <c r="N11" s="150">
        <v>4</v>
      </c>
      <c r="O11" s="150">
        <v>2</v>
      </c>
      <c r="P11" s="152">
        <v>61.72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16"/>
      <c r="B12" s="217"/>
      <c r="C12" s="217"/>
      <c r="D12" s="217"/>
      <c r="E12" s="56" t="s">
        <v>42</v>
      </c>
      <c r="F12" s="50">
        <v>24</v>
      </c>
      <c r="G12" s="50">
        <v>24</v>
      </c>
      <c r="H12" s="50">
        <v>0</v>
      </c>
      <c r="I12" s="50">
        <v>0</v>
      </c>
      <c r="J12" s="153">
        <v>100</v>
      </c>
      <c r="K12" s="50">
        <v>0</v>
      </c>
      <c r="L12" s="50">
        <v>6</v>
      </c>
      <c r="M12" s="50">
        <v>11</v>
      </c>
      <c r="N12" s="50">
        <v>4</v>
      </c>
      <c r="O12" s="50">
        <v>3</v>
      </c>
      <c r="P12" s="153">
        <v>57.81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5" t="s">
        <v>140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01" t="s">
        <v>143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WAQn4jpRA99X12xGCq6eRaIhchtwn/rZuK0MOM3Knc6TebgBT6wqWFhof2ah+rrycZIJy0gTCubg9eHjy+j8dw==" saltValue="y2X13T9GM0UpLAmARpWW3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R1" s="147" t="s">
        <v>103</v>
      </c>
    </row>
    <row r="2" spans="1:23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39"/>
      <c r="R2" s="137" t="s">
        <v>57</v>
      </c>
      <c r="S2" s="39"/>
      <c r="T2" s="39"/>
      <c r="U2" s="39"/>
      <c r="V2" s="39"/>
      <c r="W2" s="39"/>
    </row>
    <row r="3" spans="1:23" ht="16.2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07"/>
      <c r="B4" s="207"/>
      <c r="C4" s="207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09" t="s">
        <v>147</v>
      </c>
      <c r="B5" s="209"/>
      <c r="C5" s="209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10" t="s">
        <v>181</v>
      </c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12"/>
      <c r="B7" s="212"/>
      <c r="C7" s="212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13" t="s">
        <v>59</v>
      </c>
      <c r="B8" s="213" t="s">
        <v>28</v>
      </c>
      <c r="C8" s="214" t="s">
        <v>29</v>
      </c>
      <c r="D8" s="214" t="s">
        <v>0</v>
      </c>
      <c r="E8" s="214" t="s">
        <v>43</v>
      </c>
      <c r="F8" s="214" t="s">
        <v>22</v>
      </c>
      <c r="G8" s="214"/>
      <c r="H8" s="214"/>
      <c r="I8" s="214"/>
      <c r="J8" s="214" t="s">
        <v>14</v>
      </c>
      <c r="K8" s="213" t="s">
        <v>58</v>
      </c>
      <c r="L8" s="213"/>
      <c r="M8" s="213"/>
      <c r="N8" s="213"/>
      <c r="O8" s="213"/>
      <c r="P8" s="214" t="s">
        <v>11</v>
      </c>
    </row>
    <row r="9" spans="1:23" ht="27" customHeight="1" x14ac:dyDescent="0.25">
      <c r="A9" s="214"/>
      <c r="B9" s="213"/>
      <c r="C9" s="214"/>
      <c r="D9" s="214"/>
      <c r="E9" s="214"/>
      <c r="F9" s="66" t="s">
        <v>46</v>
      </c>
      <c r="G9" s="67" t="s">
        <v>20</v>
      </c>
      <c r="H9" s="66" t="s">
        <v>45</v>
      </c>
      <c r="I9" s="66" t="s">
        <v>32</v>
      </c>
      <c r="J9" s="214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14"/>
    </row>
    <row r="10" spans="1:23" s="35" customFormat="1" ht="49.95" customHeight="1" x14ac:dyDescent="0.25">
      <c r="A10" s="216">
        <v>1</v>
      </c>
      <c r="B10" s="217"/>
      <c r="C10" s="217"/>
      <c r="D10" s="258" t="s">
        <v>170</v>
      </c>
      <c r="E10" s="69" t="s">
        <v>30</v>
      </c>
      <c r="F10" s="150"/>
      <c r="G10" s="150"/>
      <c r="H10" s="150"/>
      <c r="I10" s="150"/>
      <c r="J10" s="152"/>
      <c r="K10" s="150"/>
      <c r="L10" s="150"/>
      <c r="M10" s="150"/>
      <c r="N10" s="150"/>
      <c r="O10" s="150"/>
      <c r="P10" s="152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16"/>
      <c r="B11" s="217"/>
      <c r="C11" s="217"/>
      <c r="D11" s="259"/>
      <c r="E11" s="69" t="s">
        <v>31</v>
      </c>
      <c r="F11" s="150"/>
      <c r="G11" s="150"/>
      <c r="H11" s="150"/>
      <c r="I11" s="150"/>
      <c r="J11" s="152"/>
      <c r="K11" s="150"/>
      <c r="L11" s="150"/>
      <c r="M11" s="150"/>
      <c r="N11" s="150"/>
      <c r="O11" s="150"/>
      <c r="P11" s="152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16"/>
      <c r="B12" s="217"/>
      <c r="C12" s="217"/>
      <c r="D12" s="260"/>
      <c r="E12" s="56" t="s">
        <v>42</v>
      </c>
      <c r="F12" s="50"/>
      <c r="G12" s="50"/>
      <c r="H12" s="50"/>
      <c r="I12" s="50"/>
      <c r="J12" s="153"/>
      <c r="K12" s="50"/>
      <c r="L12" s="50"/>
      <c r="M12" s="50"/>
      <c r="N12" s="50"/>
      <c r="O12" s="50"/>
      <c r="P12" s="153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5" t="s">
        <v>140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50" t="s">
        <v>142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01" t="s">
        <v>143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qNP9hjctMk+wzKyDQicK+eN6tI8AsrU60dOc9yQX+hiRd5U9Fav9Ju6544NTgXETsW2UHhHK17/t4eodFJ39FQ==" saltValue="ZjmeCd1A7Gc4G/5skqkBDw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6"/>
  <sheetViews>
    <sheetView showGridLines="0" zoomScaleNormal="100" workbookViewId="0">
      <pane xSplit="16" ySplit="9" topLeftCell="R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R1" s="147" t="s">
        <v>87</v>
      </c>
    </row>
    <row r="2" spans="1:23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39"/>
      <c r="R2" s="72" t="s">
        <v>57</v>
      </c>
      <c r="S2" s="39"/>
      <c r="T2" s="39"/>
      <c r="U2" s="39"/>
      <c r="V2" s="39"/>
      <c r="W2" s="39"/>
    </row>
    <row r="3" spans="1:23" ht="16.2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07"/>
      <c r="B4" s="207"/>
      <c r="C4" s="207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09" t="s">
        <v>147</v>
      </c>
      <c r="B5" s="209"/>
      <c r="C5" s="209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10" t="s">
        <v>144</v>
      </c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12"/>
      <c r="B7" s="212"/>
      <c r="C7" s="212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13" t="s">
        <v>59</v>
      </c>
      <c r="B8" s="213" t="s">
        <v>28</v>
      </c>
      <c r="C8" s="214" t="s">
        <v>29</v>
      </c>
      <c r="D8" s="214" t="s">
        <v>0</v>
      </c>
      <c r="E8" s="214" t="s">
        <v>43</v>
      </c>
      <c r="F8" s="214" t="s">
        <v>22</v>
      </c>
      <c r="G8" s="214"/>
      <c r="H8" s="214"/>
      <c r="I8" s="214"/>
      <c r="J8" s="214" t="s">
        <v>14</v>
      </c>
      <c r="K8" s="213" t="s">
        <v>58</v>
      </c>
      <c r="L8" s="213"/>
      <c r="M8" s="213"/>
      <c r="N8" s="213"/>
      <c r="O8" s="213"/>
      <c r="P8" s="214" t="s">
        <v>11</v>
      </c>
    </row>
    <row r="9" spans="1:23" ht="27" customHeight="1" x14ac:dyDescent="0.25">
      <c r="A9" s="214"/>
      <c r="B9" s="213"/>
      <c r="C9" s="214"/>
      <c r="D9" s="214"/>
      <c r="E9" s="214"/>
      <c r="F9" s="66" t="s">
        <v>46</v>
      </c>
      <c r="G9" s="67" t="s">
        <v>20</v>
      </c>
      <c r="H9" s="66" t="s">
        <v>45</v>
      </c>
      <c r="I9" s="67" t="s">
        <v>32</v>
      </c>
      <c r="J9" s="214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14"/>
    </row>
    <row r="10" spans="1:23" s="35" customFormat="1" ht="49.95" customHeight="1" x14ac:dyDescent="0.25">
      <c r="A10" s="216">
        <v>1</v>
      </c>
      <c r="B10" s="217" t="s">
        <v>148</v>
      </c>
      <c r="C10" s="217" t="s">
        <v>149</v>
      </c>
      <c r="D10" s="217" t="s">
        <v>150</v>
      </c>
      <c r="E10" s="69" t="s">
        <v>30</v>
      </c>
      <c r="F10" s="150">
        <v>23</v>
      </c>
      <c r="G10" s="150">
        <v>23</v>
      </c>
      <c r="H10" s="150">
        <v>0</v>
      </c>
      <c r="I10" s="150">
        <v>0</v>
      </c>
      <c r="J10" s="152">
        <v>100</v>
      </c>
      <c r="K10" s="150">
        <v>1</v>
      </c>
      <c r="L10" s="150">
        <v>4</v>
      </c>
      <c r="M10" s="150">
        <v>4</v>
      </c>
      <c r="N10" s="150">
        <v>11</v>
      </c>
      <c r="O10" s="150">
        <v>3</v>
      </c>
      <c r="P10" s="152">
        <v>67.930000000000007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16"/>
      <c r="B11" s="217"/>
      <c r="C11" s="217"/>
      <c r="D11" s="217"/>
      <c r="E11" s="69" t="s">
        <v>31</v>
      </c>
      <c r="F11" s="150">
        <v>16</v>
      </c>
      <c r="G11" s="150">
        <v>16</v>
      </c>
      <c r="H11" s="150">
        <v>0</v>
      </c>
      <c r="I11" s="150">
        <v>0</v>
      </c>
      <c r="J11" s="152">
        <v>100</v>
      </c>
      <c r="K11" s="150">
        <v>0</v>
      </c>
      <c r="L11" s="150">
        <v>2</v>
      </c>
      <c r="M11" s="150">
        <v>4</v>
      </c>
      <c r="N11" s="150">
        <v>7</v>
      </c>
      <c r="O11" s="150">
        <v>3</v>
      </c>
      <c r="P11" s="152">
        <v>72.34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16"/>
      <c r="B12" s="217"/>
      <c r="C12" s="217"/>
      <c r="D12" s="217"/>
      <c r="E12" s="56" t="s">
        <v>42</v>
      </c>
      <c r="F12" s="50">
        <v>39</v>
      </c>
      <c r="G12" s="50">
        <v>39</v>
      </c>
      <c r="H12" s="50">
        <v>0</v>
      </c>
      <c r="I12" s="50">
        <v>0</v>
      </c>
      <c r="J12" s="153">
        <v>100</v>
      </c>
      <c r="K12" s="50">
        <v>1</v>
      </c>
      <c r="L12" s="50">
        <v>6</v>
      </c>
      <c r="M12" s="50">
        <v>8</v>
      </c>
      <c r="N12" s="50">
        <v>18</v>
      </c>
      <c r="O12" s="50">
        <v>6</v>
      </c>
      <c r="P12" s="153">
        <v>69.739999999999995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15" t="s">
        <v>140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03" t="s">
        <v>142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01" t="s">
        <v>143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f+dX9wXwaZM1bK7xHUgRVNawfm3STVVs9p7BXnvBDS7NsjYTkfJOjOfAWASGQF71cQrsd0pqE4WrRs1peSqW7w==" saltValue="sUOLjP2TBSVzheotpYZt1Q==" spinCount="100000" sheet="1" objects="1" scenarios="1"/>
  <mergeCells count="23">
    <mergeCell ref="A13:P13"/>
    <mergeCell ref="K8:O8"/>
    <mergeCell ref="P8:P9"/>
    <mergeCell ref="A10:A12"/>
    <mergeCell ref="B10:B12"/>
    <mergeCell ref="C10:C12"/>
    <mergeCell ref="D10:D12"/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R1" s="147" t="s">
        <v>113</v>
      </c>
    </row>
    <row r="2" spans="1:18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39"/>
      <c r="R2" s="137" t="s">
        <v>57</v>
      </c>
    </row>
    <row r="3" spans="1:18" ht="14.4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75"/>
      <c r="R3" s="70"/>
    </row>
    <row r="4" spans="1:18" s="38" customFormat="1" ht="13.8" x14ac:dyDescent="0.2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41"/>
    </row>
    <row r="5" spans="1:18" s="38" customFormat="1" ht="13.8" x14ac:dyDescent="0.25">
      <c r="A5" s="209" t="s">
        <v>147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41"/>
    </row>
    <row r="6" spans="1:18" ht="13.8" x14ac:dyDescent="0.25">
      <c r="A6" s="220" t="s">
        <v>182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4"/>
    </row>
    <row r="7" spans="1:18" ht="13.8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19">
        <v>1</v>
      </c>
      <c r="B9" s="218" t="s">
        <v>150</v>
      </c>
      <c r="C9" s="73" t="s">
        <v>30</v>
      </c>
      <c r="D9" s="73">
        <v>37</v>
      </c>
      <c r="E9" s="73">
        <v>35</v>
      </c>
      <c r="F9" s="154">
        <v>94.59</v>
      </c>
      <c r="G9" s="73">
        <v>33</v>
      </c>
      <c r="H9" s="73">
        <v>23</v>
      </c>
      <c r="I9" s="73">
        <v>27</v>
      </c>
      <c r="J9" s="73">
        <v>21</v>
      </c>
      <c r="K9" s="73">
        <v>21</v>
      </c>
      <c r="L9" s="73">
        <v>25</v>
      </c>
      <c r="M9" s="73">
        <v>16</v>
      </c>
      <c r="N9" s="73">
        <v>17</v>
      </c>
      <c r="O9" s="73">
        <v>2</v>
      </c>
      <c r="P9" s="154">
        <v>60.81</v>
      </c>
    </row>
    <row r="10" spans="1:18" ht="49.95" customHeight="1" x14ac:dyDescent="0.25">
      <c r="A10" s="219"/>
      <c r="B10" s="218"/>
      <c r="C10" s="73" t="s">
        <v>31</v>
      </c>
      <c r="D10" s="73">
        <v>37</v>
      </c>
      <c r="E10" s="73">
        <v>36</v>
      </c>
      <c r="F10" s="154">
        <v>97.3</v>
      </c>
      <c r="G10" s="73">
        <v>36</v>
      </c>
      <c r="H10" s="73">
        <v>30</v>
      </c>
      <c r="I10" s="73">
        <v>29</v>
      </c>
      <c r="J10" s="73">
        <v>30</v>
      </c>
      <c r="K10" s="73">
        <v>22</v>
      </c>
      <c r="L10" s="73">
        <v>21</v>
      </c>
      <c r="M10" s="73">
        <v>8</v>
      </c>
      <c r="N10" s="73">
        <v>8</v>
      </c>
      <c r="O10" s="73">
        <v>1</v>
      </c>
      <c r="P10" s="154">
        <v>67.36</v>
      </c>
    </row>
    <row r="11" spans="1:18" ht="49.95" customHeight="1" x14ac:dyDescent="0.25">
      <c r="A11" s="219"/>
      <c r="B11" s="218"/>
      <c r="C11" s="50" t="s">
        <v>42</v>
      </c>
      <c r="D11" s="50">
        <v>74</v>
      </c>
      <c r="E11" s="50">
        <v>71</v>
      </c>
      <c r="F11" s="153">
        <v>95.95</v>
      </c>
      <c r="G11" s="50">
        <v>69</v>
      </c>
      <c r="H11" s="50">
        <v>53</v>
      </c>
      <c r="I11" s="50">
        <v>56</v>
      </c>
      <c r="J11" s="50">
        <v>51</v>
      </c>
      <c r="K11" s="50">
        <v>43</v>
      </c>
      <c r="L11" s="50">
        <v>46</v>
      </c>
      <c r="M11" s="50">
        <v>24</v>
      </c>
      <c r="N11" s="50">
        <v>25</v>
      </c>
      <c r="O11" s="50">
        <v>3</v>
      </c>
      <c r="P11" s="153">
        <v>64.09</v>
      </c>
    </row>
    <row r="12" spans="1:18" s="13" customFormat="1" ht="10.199999999999999" x14ac:dyDescent="0.25">
      <c r="A12" s="215" t="s">
        <v>140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12"/>
    </row>
    <row r="13" spans="1:18" s="13" customFormat="1" ht="40.049999999999997" customHeight="1" x14ac:dyDescent="0.2">
      <c r="A13" s="203" t="s">
        <v>142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2"/>
    </row>
    <row r="14" spans="1:18" s="13" customFormat="1" ht="40.049999999999997" customHeight="1" x14ac:dyDescent="0.25">
      <c r="A14" s="201" t="s">
        <v>143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NWQ7EzHhvINjr4kiL8jNU9HaCp3pz3HddmcC7+WlLu3rp+sRchc9oQQdBaoTy+4NVkDCgwxNZXDg63eqJVccaA==" saltValue="N/Nmayso9P61xKSCIPG3GA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R1" s="147" t="s">
        <v>114</v>
      </c>
    </row>
    <row r="2" spans="1:18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39"/>
      <c r="R2" s="137" t="s">
        <v>57</v>
      </c>
    </row>
    <row r="3" spans="1:18" ht="14.4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75"/>
      <c r="R3" s="70"/>
    </row>
    <row r="4" spans="1:18" s="38" customFormat="1" ht="13.8" x14ac:dyDescent="0.2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41"/>
    </row>
    <row r="5" spans="1:18" s="38" customFormat="1" ht="13.8" x14ac:dyDescent="0.25">
      <c r="A5" s="209" t="s">
        <v>147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41"/>
    </row>
    <row r="6" spans="1:18" ht="13.8" x14ac:dyDescent="0.25">
      <c r="A6" s="220" t="s">
        <v>183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4"/>
    </row>
    <row r="7" spans="1:18" ht="13.8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19">
        <v>1</v>
      </c>
      <c r="B9" s="218" t="s">
        <v>150</v>
      </c>
      <c r="C9" s="73" t="s">
        <v>30</v>
      </c>
      <c r="D9" s="73">
        <v>29</v>
      </c>
      <c r="E9" s="73">
        <v>27</v>
      </c>
      <c r="F9" s="154">
        <v>93.1</v>
      </c>
      <c r="G9" s="73">
        <v>29</v>
      </c>
      <c r="H9" s="73">
        <v>22</v>
      </c>
      <c r="I9" s="73">
        <v>23</v>
      </c>
      <c r="J9" s="73">
        <v>14</v>
      </c>
      <c r="K9" s="73">
        <v>15</v>
      </c>
      <c r="L9" s="73">
        <v>17</v>
      </c>
      <c r="M9" s="73">
        <v>12</v>
      </c>
      <c r="N9" s="73">
        <v>11</v>
      </c>
      <c r="O9" s="73">
        <v>2</v>
      </c>
      <c r="P9" s="154">
        <v>63.79</v>
      </c>
    </row>
    <row r="10" spans="1:18" ht="49.95" customHeight="1" x14ac:dyDescent="0.25">
      <c r="A10" s="219"/>
      <c r="B10" s="218"/>
      <c r="C10" s="73" t="s">
        <v>31</v>
      </c>
      <c r="D10" s="73">
        <v>21</v>
      </c>
      <c r="E10" s="73">
        <v>20</v>
      </c>
      <c r="F10" s="154">
        <v>95.24</v>
      </c>
      <c r="G10" s="73">
        <v>27</v>
      </c>
      <c r="H10" s="73">
        <v>18</v>
      </c>
      <c r="I10" s="73">
        <v>18</v>
      </c>
      <c r="J10" s="73">
        <v>16</v>
      </c>
      <c r="K10" s="73">
        <v>9</v>
      </c>
      <c r="L10" s="73">
        <v>8</v>
      </c>
      <c r="M10" s="73">
        <v>4</v>
      </c>
      <c r="N10" s="73">
        <v>4</v>
      </c>
      <c r="O10" s="73">
        <v>1</v>
      </c>
      <c r="P10" s="154">
        <v>71.67</v>
      </c>
    </row>
    <row r="11" spans="1:18" ht="49.95" customHeight="1" x14ac:dyDescent="0.25">
      <c r="A11" s="219"/>
      <c r="B11" s="218"/>
      <c r="C11" s="50" t="s">
        <v>42</v>
      </c>
      <c r="D11" s="50">
        <v>50</v>
      </c>
      <c r="E11" s="50">
        <v>47</v>
      </c>
      <c r="F11" s="153">
        <v>94</v>
      </c>
      <c r="G11" s="50">
        <v>56</v>
      </c>
      <c r="H11" s="50">
        <v>40</v>
      </c>
      <c r="I11" s="50">
        <v>41</v>
      </c>
      <c r="J11" s="50">
        <v>30</v>
      </c>
      <c r="K11" s="50">
        <v>24</v>
      </c>
      <c r="L11" s="50">
        <v>25</v>
      </c>
      <c r="M11" s="50">
        <v>16</v>
      </c>
      <c r="N11" s="50">
        <v>15</v>
      </c>
      <c r="O11" s="50">
        <v>3</v>
      </c>
      <c r="P11" s="153">
        <v>67.099999999999994</v>
      </c>
    </row>
    <row r="12" spans="1:18" s="13" customFormat="1" ht="10.199999999999999" x14ac:dyDescent="0.25">
      <c r="A12" s="215" t="s">
        <v>140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12"/>
    </row>
    <row r="13" spans="1:18" s="13" customFormat="1" ht="40.049999999999997" customHeight="1" x14ac:dyDescent="0.2">
      <c r="A13" s="203" t="s">
        <v>142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2"/>
    </row>
    <row r="14" spans="1:18" s="13" customFormat="1" ht="40.049999999999997" customHeight="1" x14ac:dyDescent="0.25">
      <c r="A14" s="201" t="s">
        <v>143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Tl6AInLr8haA6ZI/8Uch9jjKptRVFfJgEONwJQ70gAswAP1tqxbrBXJYbUajrw3PbmGdlF4AKSRj0CBYAgIVtQ==" saltValue="bGGlWehlO3Dnu1hGci7+Og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R1" s="147" t="s">
        <v>115</v>
      </c>
    </row>
    <row r="2" spans="1:18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39"/>
      <c r="R2" s="137" t="s">
        <v>57</v>
      </c>
    </row>
    <row r="3" spans="1:18" ht="14.4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75"/>
      <c r="R3" s="70"/>
    </row>
    <row r="4" spans="1:18" s="38" customFormat="1" ht="13.8" x14ac:dyDescent="0.2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41"/>
    </row>
    <row r="5" spans="1:18" s="38" customFormat="1" ht="13.8" x14ac:dyDescent="0.25">
      <c r="A5" s="209" t="s">
        <v>147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41"/>
    </row>
    <row r="6" spans="1:18" ht="13.8" x14ac:dyDescent="0.25">
      <c r="A6" s="220" t="s">
        <v>184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4"/>
    </row>
    <row r="7" spans="1:18" ht="13.8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19">
        <v>1</v>
      </c>
      <c r="B9" s="261" t="s">
        <v>170</v>
      </c>
      <c r="C9" s="73" t="s">
        <v>30</v>
      </c>
      <c r="D9" s="73"/>
      <c r="E9" s="73"/>
      <c r="F9" s="154"/>
      <c r="G9" s="73"/>
      <c r="H9" s="73"/>
      <c r="I9" s="73"/>
      <c r="J9" s="73"/>
      <c r="K9" s="73"/>
      <c r="L9" s="73"/>
      <c r="M9" s="73"/>
      <c r="N9" s="73"/>
      <c r="O9" s="73"/>
      <c r="P9" s="154"/>
    </row>
    <row r="10" spans="1:18" ht="49.95" customHeight="1" x14ac:dyDescent="0.25">
      <c r="A10" s="219"/>
      <c r="B10" s="262"/>
      <c r="C10" s="73" t="s">
        <v>31</v>
      </c>
      <c r="D10" s="73"/>
      <c r="E10" s="73"/>
      <c r="F10" s="154"/>
      <c r="G10" s="73"/>
      <c r="H10" s="73"/>
      <c r="I10" s="73"/>
      <c r="J10" s="73"/>
      <c r="K10" s="73"/>
      <c r="L10" s="73"/>
      <c r="M10" s="73"/>
      <c r="N10" s="73"/>
      <c r="O10" s="73"/>
      <c r="P10" s="154"/>
    </row>
    <row r="11" spans="1:18" ht="49.95" customHeight="1" x14ac:dyDescent="0.25">
      <c r="A11" s="219"/>
      <c r="B11" s="263"/>
      <c r="C11" s="50" t="s">
        <v>42</v>
      </c>
      <c r="D11" s="50"/>
      <c r="E11" s="50"/>
      <c r="F11" s="153"/>
      <c r="G11" s="50"/>
      <c r="H11" s="50"/>
      <c r="I11" s="50"/>
      <c r="J11" s="50"/>
      <c r="K11" s="50"/>
      <c r="L11" s="50"/>
      <c r="M11" s="50"/>
      <c r="N11" s="50"/>
      <c r="O11" s="50"/>
      <c r="P11" s="153"/>
    </row>
    <row r="12" spans="1:18" s="13" customFormat="1" ht="10.199999999999999" x14ac:dyDescent="0.25">
      <c r="A12" s="215" t="s">
        <v>140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12"/>
    </row>
    <row r="13" spans="1:18" s="13" customFormat="1" ht="40.049999999999997" customHeight="1" x14ac:dyDescent="0.2">
      <c r="A13" s="203" t="s">
        <v>142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2"/>
    </row>
    <row r="14" spans="1:18" s="13" customFormat="1" ht="40.049999999999997" customHeight="1" x14ac:dyDescent="0.25">
      <c r="A14" s="201" t="s">
        <v>143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z1pt4z1ZmbqcltE2c1HrU4RK2lNa92BL47JyZyvvQncztlu7a6BnUbiH8do0Kt8/zx1+qB66Tr/E6DWWFLcnyw==" saltValue="rCV2MBH5YzXu1h2zRMiyF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R1" s="147" t="s">
        <v>116</v>
      </c>
    </row>
    <row r="2" spans="1:18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39"/>
      <c r="R2" s="137" t="s">
        <v>57</v>
      </c>
    </row>
    <row r="3" spans="1:18" ht="14.4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75"/>
      <c r="R3" s="70"/>
    </row>
    <row r="4" spans="1:18" s="38" customFormat="1" ht="13.8" x14ac:dyDescent="0.2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41"/>
    </row>
    <row r="5" spans="1:18" s="38" customFormat="1" ht="13.8" x14ac:dyDescent="0.25">
      <c r="A5" s="209" t="s">
        <v>147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41"/>
    </row>
    <row r="6" spans="1:18" ht="13.8" x14ac:dyDescent="0.25">
      <c r="A6" s="220" t="s">
        <v>185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4"/>
    </row>
    <row r="7" spans="1:18" ht="13.8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19">
        <v>1</v>
      </c>
      <c r="B9" s="218" t="s">
        <v>150</v>
      </c>
      <c r="C9" s="73" t="s">
        <v>30</v>
      </c>
      <c r="D9" s="73">
        <v>8</v>
      </c>
      <c r="E9" s="73">
        <v>8</v>
      </c>
      <c r="F9" s="154">
        <v>100</v>
      </c>
      <c r="G9" s="73">
        <v>4</v>
      </c>
      <c r="H9" s="73">
        <v>1</v>
      </c>
      <c r="I9" s="73">
        <v>4</v>
      </c>
      <c r="J9" s="73">
        <v>7</v>
      </c>
      <c r="K9" s="73">
        <v>6</v>
      </c>
      <c r="L9" s="73">
        <v>8</v>
      </c>
      <c r="M9" s="73">
        <v>4</v>
      </c>
      <c r="N9" s="73">
        <v>6</v>
      </c>
      <c r="O9" s="73">
        <v>0</v>
      </c>
      <c r="P9" s="154">
        <v>50</v>
      </c>
    </row>
    <row r="10" spans="1:18" ht="49.95" customHeight="1" x14ac:dyDescent="0.25">
      <c r="A10" s="219"/>
      <c r="B10" s="218"/>
      <c r="C10" s="73" t="s">
        <v>31</v>
      </c>
      <c r="D10" s="73">
        <v>16</v>
      </c>
      <c r="E10" s="73">
        <v>16</v>
      </c>
      <c r="F10" s="154">
        <v>100</v>
      </c>
      <c r="G10" s="73">
        <v>9</v>
      </c>
      <c r="H10" s="73">
        <v>12</v>
      </c>
      <c r="I10" s="73">
        <v>11</v>
      </c>
      <c r="J10" s="73">
        <v>14</v>
      </c>
      <c r="K10" s="73">
        <v>13</v>
      </c>
      <c r="L10" s="73">
        <v>13</v>
      </c>
      <c r="M10" s="73">
        <v>4</v>
      </c>
      <c r="N10" s="73">
        <v>4</v>
      </c>
      <c r="O10" s="73">
        <v>0</v>
      </c>
      <c r="P10" s="154">
        <v>61.72</v>
      </c>
    </row>
    <row r="11" spans="1:18" ht="49.95" customHeight="1" x14ac:dyDescent="0.25">
      <c r="A11" s="219"/>
      <c r="B11" s="218"/>
      <c r="C11" s="50" t="s">
        <v>42</v>
      </c>
      <c r="D11" s="50">
        <v>24</v>
      </c>
      <c r="E11" s="50">
        <v>24</v>
      </c>
      <c r="F11" s="153">
        <v>100</v>
      </c>
      <c r="G11" s="50">
        <v>13</v>
      </c>
      <c r="H11" s="50">
        <v>13</v>
      </c>
      <c r="I11" s="50">
        <v>15</v>
      </c>
      <c r="J11" s="50">
        <v>21</v>
      </c>
      <c r="K11" s="50">
        <v>19</v>
      </c>
      <c r="L11" s="50">
        <v>21</v>
      </c>
      <c r="M11" s="50">
        <v>8</v>
      </c>
      <c r="N11" s="50">
        <v>10</v>
      </c>
      <c r="O11" s="50">
        <v>0</v>
      </c>
      <c r="P11" s="153">
        <v>57.81</v>
      </c>
    </row>
    <row r="12" spans="1:18" s="13" customFormat="1" ht="10.199999999999999" x14ac:dyDescent="0.25">
      <c r="A12" s="215" t="s">
        <v>140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12"/>
    </row>
    <row r="13" spans="1:18" s="13" customFormat="1" ht="40.049999999999997" customHeight="1" x14ac:dyDescent="0.2">
      <c r="A13" s="203" t="s">
        <v>142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2"/>
    </row>
    <row r="14" spans="1:18" s="13" customFormat="1" ht="40.049999999999997" customHeight="1" x14ac:dyDescent="0.25">
      <c r="A14" s="201" t="s">
        <v>143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prUV/7fWvhvAWFWOP0F79/yVdosRAdHGj/sx9/U8cfjxxneQsbY3OmrBuT3smSsXrHoXOfZ7tk8NG5C58GipjA==" saltValue="YpnVRrWVU4snlVU+z0cVh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R1" s="147" t="s">
        <v>117</v>
      </c>
    </row>
    <row r="2" spans="1:18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39"/>
      <c r="R2" s="137" t="s">
        <v>57</v>
      </c>
    </row>
    <row r="3" spans="1:18" ht="14.4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75"/>
      <c r="R3" s="70"/>
    </row>
    <row r="4" spans="1:18" s="38" customFormat="1" ht="13.8" x14ac:dyDescent="0.2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41"/>
    </row>
    <row r="5" spans="1:18" s="38" customFormat="1" ht="13.8" x14ac:dyDescent="0.25">
      <c r="A5" s="209" t="s">
        <v>147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41"/>
    </row>
    <row r="6" spans="1:18" ht="13.8" x14ac:dyDescent="0.25">
      <c r="A6" s="220" t="s">
        <v>186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4"/>
    </row>
    <row r="7" spans="1:18" ht="13.8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19">
        <v>1</v>
      </c>
      <c r="B9" s="261" t="s">
        <v>170</v>
      </c>
      <c r="C9" s="73" t="s">
        <v>30</v>
      </c>
      <c r="D9" s="73"/>
      <c r="E9" s="73"/>
      <c r="F9" s="154"/>
      <c r="G9" s="73"/>
      <c r="H9" s="73"/>
      <c r="I9" s="73"/>
      <c r="J9" s="73"/>
      <c r="K9" s="73"/>
      <c r="L9" s="73"/>
      <c r="M9" s="73"/>
      <c r="N9" s="73"/>
      <c r="O9" s="73"/>
      <c r="P9" s="154"/>
    </row>
    <row r="10" spans="1:18" ht="49.95" customHeight="1" x14ac:dyDescent="0.25">
      <c r="A10" s="219"/>
      <c r="B10" s="262"/>
      <c r="C10" s="73" t="s">
        <v>31</v>
      </c>
      <c r="D10" s="73"/>
      <c r="E10" s="73"/>
      <c r="F10" s="154"/>
      <c r="G10" s="73"/>
      <c r="H10" s="73"/>
      <c r="I10" s="73"/>
      <c r="J10" s="73"/>
      <c r="K10" s="73"/>
      <c r="L10" s="73"/>
      <c r="M10" s="73"/>
      <c r="N10" s="73"/>
      <c r="O10" s="73"/>
      <c r="P10" s="154"/>
    </row>
    <row r="11" spans="1:18" ht="49.95" customHeight="1" x14ac:dyDescent="0.25">
      <c r="A11" s="219"/>
      <c r="B11" s="263"/>
      <c r="C11" s="50" t="s">
        <v>42</v>
      </c>
      <c r="D11" s="50"/>
      <c r="E11" s="50"/>
      <c r="F11" s="153"/>
      <c r="G11" s="50"/>
      <c r="H11" s="50"/>
      <c r="I11" s="50"/>
      <c r="J11" s="50"/>
      <c r="K11" s="50"/>
      <c r="L11" s="50"/>
      <c r="M11" s="50"/>
      <c r="N11" s="50"/>
      <c r="O11" s="50"/>
      <c r="P11" s="153"/>
    </row>
    <row r="12" spans="1:18" s="13" customFormat="1" ht="10.199999999999999" x14ac:dyDescent="0.25">
      <c r="A12" s="215" t="s">
        <v>140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12"/>
    </row>
    <row r="13" spans="1:18" s="13" customFormat="1" ht="40.049999999999997" customHeight="1" x14ac:dyDescent="0.2">
      <c r="A13" s="203" t="s">
        <v>142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2"/>
    </row>
    <row r="14" spans="1:18" s="13" customFormat="1" ht="40.049999999999997" customHeight="1" x14ac:dyDescent="0.25">
      <c r="A14" s="201" t="s">
        <v>143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DhSop5MGwGh80snJ+2Bm0Uw/XstOmk894DXPleWVyQgiJofMO0ASsXPbjY8G+yu0dxKwZ9ktNvq/DeFxzQqgrQ==" saltValue="X7zSRdzOwmZR9iYpe51Ibg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53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A51" sqref="A51:XFD5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51"/>
      <c r="T1" s="149" t="s">
        <v>118</v>
      </c>
      <c r="U1" s="51"/>
      <c r="V1" s="51"/>
      <c r="W1" s="51"/>
    </row>
    <row r="2" spans="1:23" s="41" customFormat="1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T2" s="137" t="s">
        <v>57</v>
      </c>
    </row>
    <row r="3" spans="1:23" s="41" customFormat="1" ht="13.8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23" s="41" customFormat="1" ht="13.8" x14ac:dyDescent="0.25">
      <c r="A4" s="20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</row>
    <row r="5" spans="1:23" s="41" customFormat="1" ht="13.8" x14ac:dyDescent="0.25">
      <c r="A5" s="209" t="s">
        <v>147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</row>
    <row r="6" spans="1:23" s="41" customFormat="1" ht="13.8" x14ac:dyDescent="0.25">
      <c r="A6" s="210" t="s">
        <v>187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78"/>
      <c r="T6" s="78"/>
      <c r="U6" s="78"/>
      <c r="V6" s="78"/>
      <c r="W6" s="78"/>
    </row>
    <row r="7" spans="1:23" s="41" customFormat="1" ht="13.8" x14ac:dyDescent="0.25">
      <c r="A7" s="209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78"/>
      <c r="T7" s="78"/>
      <c r="U7" s="79"/>
      <c r="V7" s="78"/>
      <c r="W7" s="78"/>
    </row>
    <row r="8" spans="1:23" s="54" customFormat="1" ht="28.05" customHeight="1" x14ac:dyDescent="0.25">
      <c r="A8" s="66" t="s">
        <v>59</v>
      </c>
      <c r="B8" s="67" t="s">
        <v>13</v>
      </c>
      <c r="C8" s="67" t="s">
        <v>43</v>
      </c>
      <c r="D8" s="66" t="s">
        <v>41</v>
      </c>
      <c r="E8" s="66" t="s">
        <v>27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33</v>
      </c>
      <c r="Q8" s="66" t="s">
        <v>12</v>
      </c>
      <c r="R8" s="6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19">
        <v>1</v>
      </c>
      <c r="B9" s="222" t="s">
        <v>188</v>
      </c>
      <c r="C9" s="55" t="s">
        <v>30</v>
      </c>
      <c r="D9" s="48">
        <v>37</v>
      </c>
      <c r="E9" s="48">
        <v>37</v>
      </c>
      <c r="F9" s="49">
        <v>100</v>
      </c>
      <c r="G9" s="48">
        <v>8</v>
      </c>
      <c r="H9" s="48">
        <v>6</v>
      </c>
      <c r="I9" s="48">
        <v>8</v>
      </c>
      <c r="J9" s="48">
        <v>2</v>
      </c>
      <c r="K9" s="48">
        <v>7</v>
      </c>
      <c r="L9" s="48">
        <v>2</v>
      </c>
      <c r="M9" s="48">
        <v>3</v>
      </c>
      <c r="N9" s="48">
        <v>1</v>
      </c>
      <c r="O9" s="48">
        <v>0</v>
      </c>
      <c r="P9" s="48">
        <v>37</v>
      </c>
      <c r="Q9" s="48">
        <v>205</v>
      </c>
      <c r="R9" s="49">
        <v>69.260000000000005</v>
      </c>
      <c r="S9" s="52"/>
      <c r="T9" s="53"/>
      <c r="U9" s="52"/>
      <c r="V9" s="52"/>
      <c r="W9" s="52"/>
    </row>
    <row r="10" spans="1:23" s="54" customFormat="1" ht="15.45" customHeight="1" x14ac:dyDescent="0.25">
      <c r="A10" s="219"/>
      <c r="B10" s="222"/>
      <c r="C10" s="55" t="s">
        <v>31</v>
      </c>
      <c r="D10" s="48">
        <v>37</v>
      </c>
      <c r="E10" s="48">
        <v>37</v>
      </c>
      <c r="F10" s="49">
        <v>100</v>
      </c>
      <c r="G10" s="48">
        <v>13</v>
      </c>
      <c r="H10" s="48">
        <v>5</v>
      </c>
      <c r="I10" s="48">
        <v>5</v>
      </c>
      <c r="J10" s="48">
        <v>3</v>
      </c>
      <c r="K10" s="48">
        <v>4</v>
      </c>
      <c r="L10" s="48">
        <v>3</v>
      </c>
      <c r="M10" s="48">
        <v>1</v>
      </c>
      <c r="N10" s="48">
        <v>3</v>
      </c>
      <c r="O10" s="48">
        <v>0</v>
      </c>
      <c r="P10" s="48">
        <v>37</v>
      </c>
      <c r="Q10" s="48">
        <v>214</v>
      </c>
      <c r="R10" s="49">
        <v>72.3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19"/>
      <c r="B11" s="222"/>
      <c r="C11" s="56" t="s">
        <v>42</v>
      </c>
      <c r="D11" s="36">
        <v>74</v>
      </c>
      <c r="E11" s="36">
        <v>74</v>
      </c>
      <c r="F11" s="37">
        <v>100</v>
      </c>
      <c r="G11" s="36">
        <v>21</v>
      </c>
      <c r="H11" s="36">
        <v>11</v>
      </c>
      <c r="I11" s="36">
        <v>13</v>
      </c>
      <c r="J11" s="36">
        <v>5</v>
      </c>
      <c r="K11" s="36">
        <v>11</v>
      </c>
      <c r="L11" s="36">
        <v>5</v>
      </c>
      <c r="M11" s="36">
        <v>4</v>
      </c>
      <c r="N11" s="36">
        <v>4</v>
      </c>
      <c r="O11" s="36">
        <v>0</v>
      </c>
      <c r="P11" s="36">
        <v>74</v>
      </c>
      <c r="Q11" s="36">
        <v>419</v>
      </c>
      <c r="R11" s="37">
        <v>70.78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19">
        <v>2</v>
      </c>
      <c r="B12" s="222" t="s">
        <v>189</v>
      </c>
      <c r="C12" s="55" t="s">
        <v>30</v>
      </c>
      <c r="D12" s="48">
        <v>7</v>
      </c>
      <c r="E12" s="48">
        <v>7</v>
      </c>
      <c r="F12" s="49">
        <v>100</v>
      </c>
      <c r="G12" s="48">
        <v>1</v>
      </c>
      <c r="H12" s="48">
        <v>2</v>
      </c>
      <c r="I12" s="48">
        <v>1</v>
      </c>
      <c r="J12" s="48">
        <v>0</v>
      </c>
      <c r="K12" s="48">
        <v>1</v>
      </c>
      <c r="L12" s="48">
        <v>0</v>
      </c>
      <c r="M12" s="48">
        <v>0</v>
      </c>
      <c r="N12" s="48">
        <v>2</v>
      </c>
      <c r="O12" s="48">
        <v>0</v>
      </c>
      <c r="P12" s="48">
        <v>7</v>
      </c>
      <c r="Q12" s="48">
        <v>34</v>
      </c>
      <c r="R12" s="49">
        <v>60.71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19"/>
      <c r="B13" s="222"/>
      <c r="C13" s="55" t="s">
        <v>31</v>
      </c>
      <c r="D13" s="48">
        <v>20</v>
      </c>
      <c r="E13" s="48">
        <v>20</v>
      </c>
      <c r="F13" s="49">
        <v>100</v>
      </c>
      <c r="G13" s="48">
        <v>2</v>
      </c>
      <c r="H13" s="48">
        <v>1</v>
      </c>
      <c r="I13" s="48">
        <v>2</v>
      </c>
      <c r="J13" s="48">
        <v>5</v>
      </c>
      <c r="K13" s="48">
        <v>3</v>
      </c>
      <c r="L13" s="48">
        <v>3</v>
      </c>
      <c r="M13" s="48">
        <v>2</v>
      </c>
      <c r="N13" s="48">
        <v>2</v>
      </c>
      <c r="O13" s="48">
        <v>0</v>
      </c>
      <c r="P13" s="48">
        <v>20</v>
      </c>
      <c r="Q13" s="48">
        <v>87</v>
      </c>
      <c r="R13" s="49">
        <v>54.38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19"/>
      <c r="B14" s="222"/>
      <c r="C14" s="56" t="s">
        <v>42</v>
      </c>
      <c r="D14" s="36">
        <v>27</v>
      </c>
      <c r="E14" s="36">
        <v>27</v>
      </c>
      <c r="F14" s="37">
        <v>100</v>
      </c>
      <c r="G14" s="36">
        <v>3</v>
      </c>
      <c r="H14" s="36">
        <v>3</v>
      </c>
      <c r="I14" s="36">
        <v>3</v>
      </c>
      <c r="J14" s="36">
        <v>5</v>
      </c>
      <c r="K14" s="36">
        <v>4</v>
      </c>
      <c r="L14" s="36">
        <v>3</v>
      </c>
      <c r="M14" s="36">
        <v>2</v>
      </c>
      <c r="N14" s="36">
        <v>4</v>
      </c>
      <c r="O14" s="36">
        <v>0</v>
      </c>
      <c r="P14" s="36">
        <v>27</v>
      </c>
      <c r="Q14" s="36">
        <v>121</v>
      </c>
      <c r="R14" s="37">
        <v>56.02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19">
        <v>3</v>
      </c>
      <c r="B15" s="222" t="s">
        <v>190</v>
      </c>
      <c r="C15" s="55" t="s">
        <v>30</v>
      </c>
      <c r="D15" s="48">
        <v>27</v>
      </c>
      <c r="E15" s="48">
        <v>25</v>
      </c>
      <c r="F15" s="49">
        <v>92.59</v>
      </c>
      <c r="G15" s="48">
        <v>4</v>
      </c>
      <c r="H15" s="48">
        <v>6</v>
      </c>
      <c r="I15" s="48">
        <v>2</v>
      </c>
      <c r="J15" s="48">
        <v>2</v>
      </c>
      <c r="K15" s="48">
        <v>2</v>
      </c>
      <c r="L15" s="48">
        <v>0</v>
      </c>
      <c r="M15" s="48">
        <v>4</v>
      </c>
      <c r="N15" s="48">
        <v>5</v>
      </c>
      <c r="O15" s="48">
        <v>2</v>
      </c>
      <c r="P15" s="48">
        <v>27</v>
      </c>
      <c r="Q15" s="48">
        <v>117</v>
      </c>
      <c r="R15" s="49">
        <v>54.17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19"/>
      <c r="B16" s="222"/>
      <c r="C16" s="55" t="s">
        <v>31</v>
      </c>
      <c r="D16" s="48">
        <v>16</v>
      </c>
      <c r="E16" s="48">
        <v>16</v>
      </c>
      <c r="F16" s="49">
        <v>100</v>
      </c>
      <c r="G16" s="48">
        <v>2</v>
      </c>
      <c r="H16" s="48">
        <v>3</v>
      </c>
      <c r="I16" s="48">
        <v>3</v>
      </c>
      <c r="J16" s="48">
        <v>3</v>
      </c>
      <c r="K16" s="48">
        <v>1</v>
      </c>
      <c r="L16" s="48">
        <v>1</v>
      </c>
      <c r="M16" s="48">
        <v>2</v>
      </c>
      <c r="N16" s="48">
        <v>1</v>
      </c>
      <c r="O16" s="48">
        <v>0</v>
      </c>
      <c r="P16" s="48">
        <v>16</v>
      </c>
      <c r="Q16" s="48">
        <v>82</v>
      </c>
      <c r="R16" s="49">
        <v>64.06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19"/>
      <c r="B17" s="222"/>
      <c r="C17" s="56" t="s">
        <v>42</v>
      </c>
      <c r="D17" s="36">
        <v>43</v>
      </c>
      <c r="E17" s="36">
        <v>41</v>
      </c>
      <c r="F17" s="37">
        <v>95.35</v>
      </c>
      <c r="G17" s="36">
        <v>6</v>
      </c>
      <c r="H17" s="36">
        <v>9</v>
      </c>
      <c r="I17" s="36">
        <v>5</v>
      </c>
      <c r="J17" s="36">
        <v>5</v>
      </c>
      <c r="K17" s="36">
        <v>3</v>
      </c>
      <c r="L17" s="36">
        <v>1</v>
      </c>
      <c r="M17" s="36">
        <v>6</v>
      </c>
      <c r="N17" s="36">
        <v>6</v>
      </c>
      <c r="O17" s="36">
        <v>2</v>
      </c>
      <c r="P17" s="36">
        <v>43</v>
      </c>
      <c r="Q17" s="36">
        <v>199</v>
      </c>
      <c r="R17" s="37">
        <v>57.85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19">
        <v>4</v>
      </c>
      <c r="B18" s="222" t="s">
        <v>191</v>
      </c>
      <c r="C18" s="55" t="s">
        <v>30</v>
      </c>
      <c r="D18" s="48">
        <v>29</v>
      </c>
      <c r="E18" s="48">
        <v>28</v>
      </c>
      <c r="F18" s="49">
        <v>96.55</v>
      </c>
      <c r="G18" s="48">
        <v>7</v>
      </c>
      <c r="H18" s="48">
        <v>3</v>
      </c>
      <c r="I18" s="48">
        <v>5</v>
      </c>
      <c r="J18" s="48">
        <v>4</v>
      </c>
      <c r="K18" s="48">
        <v>1</v>
      </c>
      <c r="L18" s="48">
        <v>5</v>
      </c>
      <c r="M18" s="48">
        <v>2</v>
      </c>
      <c r="N18" s="48">
        <v>1</v>
      </c>
      <c r="O18" s="48">
        <v>1</v>
      </c>
      <c r="P18" s="48">
        <v>29</v>
      </c>
      <c r="Q18" s="48">
        <v>151</v>
      </c>
      <c r="R18" s="49">
        <v>65.09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19"/>
      <c r="B19" s="222"/>
      <c r="C19" s="55" t="s">
        <v>31</v>
      </c>
      <c r="D19" s="48">
        <v>21</v>
      </c>
      <c r="E19" s="48">
        <v>21</v>
      </c>
      <c r="F19" s="49">
        <v>100</v>
      </c>
      <c r="G19" s="48">
        <v>5</v>
      </c>
      <c r="H19" s="48">
        <v>3</v>
      </c>
      <c r="I19" s="48">
        <v>6</v>
      </c>
      <c r="J19" s="48">
        <v>2</v>
      </c>
      <c r="K19" s="48">
        <v>1</v>
      </c>
      <c r="L19" s="48">
        <v>2</v>
      </c>
      <c r="M19" s="48">
        <v>0</v>
      </c>
      <c r="N19" s="48">
        <v>2</v>
      </c>
      <c r="O19" s="48">
        <v>0</v>
      </c>
      <c r="P19" s="48">
        <v>21</v>
      </c>
      <c r="Q19" s="48">
        <v>119</v>
      </c>
      <c r="R19" s="49">
        <v>70.83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19"/>
      <c r="B20" s="222"/>
      <c r="C20" s="56" t="s">
        <v>42</v>
      </c>
      <c r="D20" s="36">
        <v>50</v>
      </c>
      <c r="E20" s="36">
        <v>49</v>
      </c>
      <c r="F20" s="37">
        <v>98</v>
      </c>
      <c r="G20" s="36">
        <v>12</v>
      </c>
      <c r="H20" s="36">
        <v>6</v>
      </c>
      <c r="I20" s="36">
        <v>11</v>
      </c>
      <c r="J20" s="36">
        <v>6</v>
      </c>
      <c r="K20" s="36">
        <v>2</v>
      </c>
      <c r="L20" s="36">
        <v>7</v>
      </c>
      <c r="M20" s="36">
        <v>2</v>
      </c>
      <c r="N20" s="36">
        <v>3</v>
      </c>
      <c r="O20" s="36">
        <v>1</v>
      </c>
      <c r="P20" s="36">
        <v>50</v>
      </c>
      <c r="Q20" s="36">
        <v>270</v>
      </c>
      <c r="R20" s="37">
        <v>67.5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19">
        <v>5</v>
      </c>
      <c r="B21" s="222" t="s">
        <v>192</v>
      </c>
      <c r="C21" s="55" t="s">
        <v>30</v>
      </c>
      <c r="D21" s="48">
        <v>29</v>
      </c>
      <c r="E21" s="48">
        <v>27</v>
      </c>
      <c r="F21" s="49">
        <v>93.1</v>
      </c>
      <c r="G21" s="48">
        <v>4</v>
      </c>
      <c r="H21" s="48">
        <v>5</v>
      </c>
      <c r="I21" s="48">
        <v>3</v>
      </c>
      <c r="J21" s="48">
        <v>5</v>
      </c>
      <c r="K21" s="48">
        <v>2</v>
      </c>
      <c r="L21" s="48">
        <v>3</v>
      </c>
      <c r="M21" s="48">
        <v>2</v>
      </c>
      <c r="N21" s="48">
        <v>3</v>
      </c>
      <c r="O21" s="48">
        <v>2</v>
      </c>
      <c r="P21" s="48">
        <v>29</v>
      </c>
      <c r="Q21" s="48">
        <v>134</v>
      </c>
      <c r="R21" s="49">
        <v>57.76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19"/>
      <c r="B22" s="222"/>
      <c r="C22" s="55" t="s">
        <v>31</v>
      </c>
      <c r="D22" s="48">
        <v>21</v>
      </c>
      <c r="E22" s="48">
        <v>20</v>
      </c>
      <c r="F22" s="49">
        <v>95.24</v>
      </c>
      <c r="G22" s="48">
        <v>2</v>
      </c>
      <c r="H22" s="48">
        <v>4</v>
      </c>
      <c r="I22" s="48">
        <v>1</v>
      </c>
      <c r="J22" s="48">
        <v>5</v>
      </c>
      <c r="K22" s="48">
        <v>4</v>
      </c>
      <c r="L22" s="48">
        <v>3</v>
      </c>
      <c r="M22" s="48">
        <v>1</v>
      </c>
      <c r="N22" s="48">
        <v>0</v>
      </c>
      <c r="O22" s="48">
        <v>1</v>
      </c>
      <c r="P22" s="48">
        <v>21</v>
      </c>
      <c r="Q22" s="48">
        <v>102</v>
      </c>
      <c r="R22" s="49">
        <v>60.71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19"/>
      <c r="B23" s="222"/>
      <c r="C23" s="56" t="s">
        <v>42</v>
      </c>
      <c r="D23" s="36">
        <v>50</v>
      </c>
      <c r="E23" s="36">
        <v>47</v>
      </c>
      <c r="F23" s="37">
        <v>94</v>
      </c>
      <c r="G23" s="36">
        <v>6</v>
      </c>
      <c r="H23" s="36">
        <v>9</v>
      </c>
      <c r="I23" s="36">
        <v>4</v>
      </c>
      <c r="J23" s="36">
        <v>10</v>
      </c>
      <c r="K23" s="36">
        <v>6</v>
      </c>
      <c r="L23" s="36">
        <v>6</v>
      </c>
      <c r="M23" s="36">
        <v>3</v>
      </c>
      <c r="N23" s="36">
        <v>3</v>
      </c>
      <c r="O23" s="36">
        <v>3</v>
      </c>
      <c r="P23" s="36">
        <v>50</v>
      </c>
      <c r="Q23" s="36">
        <v>236</v>
      </c>
      <c r="R23" s="37">
        <v>59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19">
        <v>6</v>
      </c>
      <c r="B24" s="222" t="s">
        <v>193</v>
      </c>
      <c r="C24" s="55" t="s">
        <v>30</v>
      </c>
      <c r="D24" s="48">
        <v>10</v>
      </c>
      <c r="E24" s="48">
        <v>10</v>
      </c>
      <c r="F24" s="49">
        <v>100</v>
      </c>
      <c r="G24" s="48">
        <v>1</v>
      </c>
      <c r="H24" s="48">
        <v>0</v>
      </c>
      <c r="I24" s="48">
        <v>1</v>
      </c>
      <c r="J24" s="48">
        <v>1</v>
      </c>
      <c r="K24" s="48">
        <v>2</v>
      </c>
      <c r="L24" s="48">
        <v>3</v>
      </c>
      <c r="M24" s="48">
        <v>1</v>
      </c>
      <c r="N24" s="48">
        <v>1</v>
      </c>
      <c r="O24" s="48">
        <v>0</v>
      </c>
      <c r="P24" s="48">
        <v>10</v>
      </c>
      <c r="Q24" s="48">
        <v>39</v>
      </c>
      <c r="R24" s="49">
        <v>48.75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19"/>
      <c r="B25" s="222"/>
      <c r="C25" s="55" t="s">
        <v>31</v>
      </c>
      <c r="D25" s="48">
        <v>16</v>
      </c>
      <c r="E25" s="48">
        <v>16</v>
      </c>
      <c r="F25" s="49">
        <v>100</v>
      </c>
      <c r="G25" s="48">
        <v>5</v>
      </c>
      <c r="H25" s="48">
        <v>5</v>
      </c>
      <c r="I25" s="48">
        <v>3</v>
      </c>
      <c r="J25" s="48">
        <v>2</v>
      </c>
      <c r="K25" s="48">
        <v>1</v>
      </c>
      <c r="L25" s="48">
        <v>0</v>
      </c>
      <c r="M25" s="48">
        <v>0</v>
      </c>
      <c r="N25" s="48">
        <v>0</v>
      </c>
      <c r="O25" s="48">
        <v>0</v>
      </c>
      <c r="P25" s="48">
        <v>16</v>
      </c>
      <c r="Q25" s="48">
        <v>107</v>
      </c>
      <c r="R25" s="49">
        <v>83.59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19"/>
      <c r="B26" s="222"/>
      <c r="C26" s="56" t="s">
        <v>42</v>
      </c>
      <c r="D26" s="36">
        <v>26</v>
      </c>
      <c r="E26" s="36">
        <v>26</v>
      </c>
      <c r="F26" s="37">
        <v>100</v>
      </c>
      <c r="G26" s="36">
        <v>6</v>
      </c>
      <c r="H26" s="36">
        <v>5</v>
      </c>
      <c r="I26" s="36">
        <v>4</v>
      </c>
      <c r="J26" s="36">
        <v>3</v>
      </c>
      <c r="K26" s="36">
        <v>3</v>
      </c>
      <c r="L26" s="36">
        <v>3</v>
      </c>
      <c r="M26" s="36">
        <v>1</v>
      </c>
      <c r="N26" s="36">
        <v>1</v>
      </c>
      <c r="O26" s="36">
        <v>0</v>
      </c>
      <c r="P26" s="36">
        <v>26</v>
      </c>
      <c r="Q26" s="36">
        <v>146</v>
      </c>
      <c r="R26" s="37">
        <v>70.19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19">
        <v>7</v>
      </c>
      <c r="B27" s="222" t="s">
        <v>194</v>
      </c>
      <c r="C27" s="55" t="s">
        <v>30</v>
      </c>
      <c r="D27" s="48">
        <v>8</v>
      </c>
      <c r="E27" s="48">
        <v>8</v>
      </c>
      <c r="F27" s="49">
        <v>100</v>
      </c>
      <c r="G27" s="48">
        <v>1</v>
      </c>
      <c r="H27" s="48">
        <v>0</v>
      </c>
      <c r="I27" s="48">
        <v>1</v>
      </c>
      <c r="J27" s="48">
        <v>2</v>
      </c>
      <c r="K27" s="48">
        <v>1</v>
      </c>
      <c r="L27" s="48">
        <v>2</v>
      </c>
      <c r="M27" s="48">
        <v>0</v>
      </c>
      <c r="N27" s="48">
        <v>1</v>
      </c>
      <c r="O27" s="48">
        <v>0</v>
      </c>
      <c r="P27" s="48">
        <v>8</v>
      </c>
      <c r="Q27" s="48">
        <v>35</v>
      </c>
      <c r="R27" s="49">
        <v>54.69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19"/>
      <c r="B28" s="222"/>
      <c r="C28" s="55" t="s">
        <v>31</v>
      </c>
      <c r="D28" s="48">
        <v>15</v>
      </c>
      <c r="E28" s="48">
        <v>15</v>
      </c>
      <c r="F28" s="49">
        <v>100</v>
      </c>
      <c r="G28" s="48">
        <v>2</v>
      </c>
      <c r="H28" s="48">
        <v>1</v>
      </c>
      <c r="I28" s="48">
        <v>2</v>
      </c>
      <c r="J28" s="48">
        <v>6</v>
      </c>
      <c r="K28" s="48">
        <v>1</v>
      </c>
      <c r="L28" s="48">
        <v>3</v>
      </c>
      <c r="M28" s="48">
        <v>0</v>
      </c>
      <c r="N28" s="48">
        <v>0</v>
      </c>
      <c r="O28" s="48">
        <v>0</v>
      </c>
      <c r="P28" s="48">
        <v>15</v>
      </c>
      <c r="Q28" s="48">
        <v>78</v>
      </c>
      <c r="R28" s="49">
        <v>65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19"/>
      <c r="B29" s="222"/>
      <c r="C29" s="56" t="s">
        <v>42</v>
      </c>
      <c r="D29" s="36">
        <v>23</v>
      </c>
      <c r="E29" s="36">
        <v>23</v>
      </c>
      <c r="F29" s="37">
        <v>100</v>
      </c>
      <c r="G29" s="36">
        <v>3</v>
      </c>
      <c r="H29" s="36">
        <v>1</v>
      </c>
      <c r="I29" s="36">
        <v>3</v>
      </c>
      <c r="J29" s="36">
        <v>8</v>
      </c>
      <c r="K29" s="36">
        <v>2</v>
      </c>
      <c r="L29" s="36">
        <v>5</v>
      </c>
      <c r="M29" s="36">
        <v>0</v>
      </c>
      <c r="N29" s="36">
        <v>1</v>
      </c>
      <c r="O29" s="36">
        <v>0</v>
      </c>
      <c r="P29" s="36">
        <v>23</v>
      </c>
      <c r="Q29" s="36">
        <v>113</v>
      </c>
      <c r="R29" s="37">
        <v>61.41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19">
        <v>8</v>
      </c>
      <c r="B30" s="222" t="s">
        <v>195</v>
      </c>
      <c r="C30" s="55" t="s">
        <v>30</v>
      </c>
      <c r="D30" s="48">
        <v>8</v>
      </c>
      <c r="E30" s="48">
        <v>8</v>
      </c>
      <c r="F30" s="49">
        <v>100</v>
      </c>
      <c r="G30" s="48">
        <v>1</v>
      </c>
      <c r="H30" s="48">
        <v>0</v>
      </c>
      <c r="I30" s="48">
        <v>1</v>
      </c>
      <c r="J30" s="48">
        <v>2</v>
      </c>
      <c r="K30" s="48">
        <v>0</v>
      </c>
      <c r="L30" s="48">
        <v>3</v>
      </c>
      <c r="M30" s="48">
        <v>1</v>
      </c>
      <c r="N30" s="48">
        <v>0</v>
      </c>
      <c r="O30" s="48">
        <v>0</v>
      </c>
      <c r="P30" s="48">
        <v>8</v>
      </c>
      <c r="Q30" s="48">
        <v>35</v>
      </c>
      <c r="R30" s="49">
        <v>54.69</v>
      </c>
      <c r="S30" s="52"/>
      <c r="T30" s="53"/>
      <c r="U30" s="52"/>
      <c r="V30" s="52"/>
      <c r="W30" s="52"/>
    </row>
    <row r="31" spans="1:23" s="54" customFormat="1" ht="15.45" customHeight="1" x14ac:dyDescent="0.25">
      <c r="A31" s="219"/>
      <c r="B31" s="222"/>
      <c r="C31" s="55" t="s">
        <v>31</v>
      </c>
      <c r="D31" s="48">
        <v>16</v>
      </c>
      <c r="E31" s="48">
        <v>16</v>
      </c>
      <c r="F31" s="49">
        <v>100</v>
      </c>
      <c r="G31" s="48">
        <v>3</v>
      </c>
      <c r="H31" s="48">
        <v>4</v>
      </c>
      <c r="I31" s="48">
        <v>2</v>
      </c>
      <c r="J31" s="48">
        <v>1</v>
      </c>
      <c r="K31" s="48">
        <v>3</v>
      </c>
      <c r="L31" s="48">
        <v>3</v>
      </c>
      <c r="M31" s="48">
        <v>0</v>
      </c>
      <c r="N31" s="48">
        <v>0</v>
      </c>
      <c r="O31" s="48">
        <v>0</v>
      </c>
      <c r="P31" s="48">
        <v>16</v>
      </c>
      <c r="Q31" s="48">
        <v>90</v>
      </c>
      <c r="R31" s="49">
        <v>70.31</v>
      </c>
      <c r="S31" s="52"/>
      <c r="T31" s="53"/>
      <c r="U31" s="52"/>
      <c r="V31" s="52"/>
      <c r="W31" s="52"/>
    </row>
    <row r="32" spans="1:23" s="54" customFormat="1" ht="15.45" customHeight="1" x14ac:dyDescent="0.25">
      <c r="A32" s="219"/>
      <c r="B32" s="222"/>
      <c r="C32" s="56" t="s">
        <v>42</v>
      </c>
      <c r="D32" s="36">
        <v>24</v>
      </c>
      <c r="E32" s="36">
        <v>24</v>
      </c>
      <c r="F32" s="37">
        <v>100</v>
      </c>
      <c r="G32" s="36">
        <v>4</v>
      </c>
      <c r="H32" s="36">
        <v>4</v>
      </c>
      <c r="I32" s="36">
        <v>3</v>
      </c>
      <c r="J32" s="36">
        <v>3</v>
      </c>
      <c r="K32" s="36">
        <v>3</v>
      </c>
      <c r="L32" s="36">
        <v>6</v>
      </c>
      <c r="M32" s="36">
        <v>1</v>
      </c>
      <c r="N32" s="36">
        <v>0</v>
      </c>
      <c r="O32" s="36">
        <v>0</v>
      </c>
      <c r="P32" s="36">
        <v>24</v>
      </c>
      <c r="Q32" s="36">
        <v>125</v>
      </c>
      <c r="R32" s="37">
        <v>65.099999999999994</v>
      </c>
      <c r="S32" s="52"/>
      <c r="T32" s="53"/>
      <c r="U32" s="52"/>
      <c r="V32" s="52"/>
      <c r="W32" s="52"/>
    </row>
    <row r="33" spans="1:23" s="54" customFormat="1" ht="15.45" customHeight="1" x14ac:dyDescent="0.25">
      <c r="A33" s="219">
        <v>9</v>
      </c>
      <c r="B33" s="222" t="s">
        <v>196</v>
      </c>
      <c r="C33" s="55" t="s">
        <v>30</v>
      </c>
      <c r="D33" s="48">
        <v>8</v>
      </c>
      <c r="E33" s="48">
        <v>8</v>
      </c>
      <c r="F33" s="49">
        <v>100</v>
      </c>
      <c r="G33" s="48">
        <v>1</v>
      </c>
      <c r="H33" s="48">
        <v>0</v>
      </c>
      <c r="I33" s="48">
        <v>1</v>
      </c>
      <c r="J33" s="48">
        <v>2</v>
      </c>
      <c r="K33" s="48">
        <v>2</v>
      </c>
      <c r="L33" s="48">
        <v>2</v>
      </c>
      <c r="M33" s="48">
        <v>0</v>
      </c>
      <c r="N33" s="48">
        <v>0</v>
      </c>
      <c r="O33" s="48">
        <v>0</v>
      </c>
      <c r="P33" s="48">
        <v>8</v>
      </c>
      <c r="Q33" s="48">
        <v>38</v>
      </c>
      <c r="R33" s="49">
        <v>59.38</v>
      </c>
      <c r="S33" s="52"/>
      <c r="T33" s="53"/>
      <c r="U33" s="52"/>
      <c r="V33" s="52"/>
      <c r="W33" s="52"/>
    </row>
    <row r="34" spans="1:23" s="54" customFormat="1" ht="15.45" customHeight="1" x14ac:dyDescent="0.25">
      <c r="A34" s="219"/>
      <c r="B34" s="222"/>
      <c r="C34" s="55" t="s">
        <v>31</v>
      </c>
      <c r="D34" s="48">
        <v>16</v>
      </c>
      <c r="E34" s="48">
        <v>16</v>
      </c>
      <c r="F34" s="49">
        <v>100</v>
      </c>
      <c r="G34" s="48">
        <v>2</v>
      </c>
      <c r="H34" s="48">
        <v>3</v>
      </c>
      <c r="I34" s="48">
        <v>3</v>
      </c>
      <c r="J34" s="48">
        <v>2</v>
      </c>
      <c r="K34" s="48">
        <v>3</v>
      </c>
      <c r="L34" s="48">
        <v>2</v>
      </c>
      <c r="M34" s="48">
        <v>1</v>
      </c>
      <c r="N34" s="48">
        <v>0</v>
      </c>
      <c r="O34" s="48">
        <v>0</v>
      </c>
      <c r="P34" s="48">
        <v>16</v>
      </c>
      <c r="Q34" s="48">
        <v>85</v>
      </c>
      <c r="R34" s="49">
        <v>66.41</v>
      </c>
      <c r="S34" s="52"/>
      <c r="T34" s="53"/>
      <c r="U34" s="52"/>
      <c r="V34" s="52"/>
      <c r="W34" s="52"/>
    </row>
    <row r="35" spans="1:23" s="54" customFormat="1" ht="15.45" customHeight="1" x14ac:dyDescent="0.25">
      <c r="A35" s="219"/>
      <c r="B35" s="222"/>
      <c r="C35" s="56" t="s">
        <v>42</v>
      </c>
      <c r="D35" s="36">
        <v>24</v>
      </c>
      <c r="E35" s="36">
        <v>24</v>
      </c>
      <c r="F35" s="37">
        <v>100</v>
      </c>
      <c r="G35" s="36">
        <v>3</v>
      </c>
      <c r="H35" s="36">
        <v>3</v>
      </c>
      <c r="I35" s="36">
        <v>4</v>
      </c>
      <c r="J35" s="36">
        <v>4</v>
      </c>
      <c r="K35" s="36">
        <v>5</v>
      </c>
      <c r="L35" s="36">
        <v>4</v>
      </c>
      <c r="M35" s="36">
        <v>1</v>
      </c>
      <c r="N35" s="36">
        <v>0</v>
      </c>
      <c r="O35" s="36">
        <v>0</v>
      </c>
      <c r="P35" s="36">
        <v>24</v>
      </c>
      <c r="Q35" s="36">
        <v>123</v>
      </c>
      <c r="R35" s="37">
        <v>64.06</v>
      </c>
      <c r="S35" s="52"/>
      <c r="T35" s="53"/>
      <c r="U35" s="52"/>
      <c r="V35" s="52"/>
      <c r="W35" s="52"/>
    </row>
    <row r="36" spans="1:23" s="54" customFormat="1" ht="15.45" customHeight="1" x14ac:dyDescent="0.25">
      <c r="A36" s="219">
        <v>10</v>
      </c>
      <c r="B36" s="222" t="s">
        <v>197</v>
      </c>
      <c r="C36" s="55" t="s">
        <v>30</v>
      </c>
      <c r="D36" s="48">
        <v>19</v>
      </c>
      <c r="E36" s="48">
        <v>19</v>
      </c>
      <c r="F36" s="49">
        <v>100</v>
      </c>
      <c r="G36" s="48">
        <v>5</v>
      </c>
      <c r="H36" s="48">
        <v>1</v>
      </c>
      <c r="I36" s="48">
        <v>4</v>
      </c>
      <c r="J36" s="48">
        <v>1</v>
      </c>
      <c r="K36" s="48">
        <v>3</v>
      </c>
      <c r="L36" s="48">
        <v>4</v>
      </c>
      <c r="M36" s="48">
        <v>1</v>
      </c>
      <c r="N36" s="48">
        <v>0</v>
      </c>
      <c r="O36" s="48">
        <v>0</v>
      </c>
      <c r="P36" s="48">
        <v>19</v>
      </c>
      <c r="Q36" s="48">
        <v>102</v>
      </c>
      <c r="R36" s="49">
        <v>67.11</v>
      </c>
      <c r="S36" s="52"/>
      <c r="T36" s="53"/>
      <c r="U36" s="52"/>
      <c r="V36" s="52"/>
      <c r="W36" s="52"/>
    </row>
    <row r="37" spans="1:23" s="54" customFormat="1" ht="15.45" customHeight="1" x14ac:dyDescent="0.25">
      <c r="A37" s="219"/>
      <c r="B37" s="222"/>
      <c r="C37" s="55" t="s">
        <v>31</v>
      </c>
      <c r="D37" s="48">
        <v>5</v>
      </c>
      <c r="E37" s="48">
        <v>5</v>
      </c>
      <c r="F37" s="49">
        <v>100</v>
      </c>
      <c r="G37" s="48">
        <v>0</v>
      </c>
      <c r="H37" s="48">
        <v>1</v>
      </c>
      <c r="I37" s="48">
        <v>1</v>
      </c>
      <c r="J37" s="48">
        <v>1</v>
      </c>
      <c r="K37" s="48">
        <v>1</v>
      </c>
      <c r="L37" s="48">
        <v>1</v>
      </c>
      <c r="M37" s="48">
        <v>0</v>
      </c>
      <c r="N37" s="48">
        <v>0</v>
      </c>
      <c r="O37" s="48">
        <v>0</v>
      </c>
      <c r="P37" s="48">
        <v>5</v>
      </c>
      <c r="Q37" s="48">
        <v>25</v>
      </c>
      <c r="R37" s="49">
        <v>62.5</v>
      </c>
      <c r="S37" s="52"/>
      <c r="T37" s="53"/>
      <c r="U37" s="52"/>
      <c r="V37" s="52"/>
      <c r="W37" s="52"/>
    </row>
    <row r="38" spans="1:23" s="54" customFormat="1" ht="15.45" customHeight="1" x14ac:dyDescent="0.25">
      <c r="A38" s="219"/>
      <c r="B38" s="222"/>
      <c r="C38" s="56" t="s">
        <v>42</v>
      </c>
      <c r="D38" s="36">
        <v>24</v>
      </c>
      <c r="E38" s="36">
        <v>24</v>
      </c>
      <c r="F38" s="37">
        <v>100</v>
      </c>
      <c r="G38" s="36">
        <v>5</v>
      </c>
      <c r="H38" s="36">
        <v>2</v>
      </c>
      <c r="I38" s="36">
        <v>5</v>
      </c>
      <c r="J38" s="36">
        <v>2</v>
      </c>
      <c r="K38" s="36">
        <v>4</v>
      </c>
      <c r="L38" s="36">
        <v>5</v>
      </c>
      <c r="M38" s="36">
        <v>1</v>
      </c>
      <c r="N38" s="36">
        <v>0</v>
      </c>
      <c r="O38" s="36">
        <v>0</v>
      </c>
      <c r="P38" s="36">
        <v>24</v>
      </c>
      <c r="Q38" s="36">
        <v>127</v>
      </c>
      <c r="R38" s="37">
        <v>66.150000000000006</v>
      </c>
      <c r="S38" s="52"/>
      <c r="T38" s="53"/>
      <c r="U38" s="52"/>
      <c r="V38" s="52"/>
      <c r="W38" s="52"/>
    </row>
    <row r="39" spans="1:23" s="54" customFormat="1" ht="15.45" customHeight="1" x14ac:dyDescent="0.25">
      <c r="A39" s="219">
        <v>11</v>
      </c>
      <c r="B39" s="222" t="s">
        <v>198</v>
      </c>
      <c r="C39" s="55" t="s">
        <v>30</v>
      </c>
      <c r="D39" s="48">
        <v>3</v>
      </c>
      <c r="E39" s="48">
        <v>3</v>
      </c>
      <c r="F39" s="49">
        <v>100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1</v>
      </c>
      <c r="N39" s="48">
        <v>2</v>
      </c>
      <c r="O39" s="48">
        <v>0</v>
      </c>
      <c r="P39" s="48">
        <v>3</v>
      </c>
      <c r="Q39" s="48">
        <v>4</v>
      </c>
      <c r="R39" s="49">
        <v>16.670000000000002</v>
      </c>
      <c r="S39" s="52"/>
      <c r="T39" s="53"/>
      <c r="U39" s="52"/>
      <c r="V39" s="52"/>
      <c r="W39" s="52"/>
    </row>
    <row r="40" spans="1:23" s="54" customFormat="1" ht="15.45" customHeight="1" x14ac:dyDescent="0.25">
      <c r="A40" s="219"/>
      <c r="B40" s="222"/>
      <c r="C40" s="55" t="s">
        <v>31</v>
      </c>
      <c r="D40" s="48">
        <v>1</v>
      </c>
      <c r="E40" s="48">
        <v>1</v>
      </c>
      <c r="F40" s="49">
        <v>100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1</v>
      </c>
      <c r="N40" s="48">
        <v>0</v>
      </c>
      <c r="O40" s="48">
        <v>0</v>
      </c>
      <c r="P40" s="48">
        <v>1</v>
      </c>
      <c r="Q40" s="48">
        <v>2</v>
      </c>
      <c r="R40" s="49">
        <v>25</v>
      </c>
      <c r="S40" s="52"/>
      <c r="T40" s="53"/>
      <c r="U40" s="52"/>
      <c r="V40" s="52"/>
      <c r="W40" s="52"/>
    </row>
    <row r="41" spans="1:23" s="54" customFormat="1" ht="15.45" customHeight="1" x14ac:dyDescent="0.25">
      <c r="A41" s="219"/>
      <c r="B41" s="222"/>
      <c r="C41" s="56" t="s">
        <v>42</v>
      </c>
      <c r="D41" s="36">
        <v>4</v>
      </c>
      <c r="E41" s="36">
        <v>4</v>
      </c>
      <c r="F41" s="37">
        <v>100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2</v>
      </c>
      <c r="N41" s="36">
        <v>2</v>
      </c>
      <c r="O41" s="36">
        <v>0</v>
      </c>
      <c r="P41" s="36">
        <v>4</v>
      </c>
      <c r="Q41" s="36">
        <v>6</v>
      </c>
      <c r="R41" s="37">
        <v>18.75</v>
      </c>
      <c r="S41" s="52"/>
      <c r="T41" s="53"/>
      <c r="U41" s="52"/>
      <c r="V41" s="52"/>
      <c r="W41" s="52"/>
    </row>
    <row r="42" spans="1:23" s="54" customFormat="1" ht="15.45" customHeight="1" x14ac:dyDescent="0.25">
      <c r="A42" s="219">
        <v>12</v>
      </c>
      <c r="B42" s="222" t="s">
        <v>199</v>
      </c>
      <c r="C42" s="55" t="s">
        <v>30</v>
      </c>
      <c r="D42" s="168" t="s">
        <v>200</v>
      </c>
      <c r="E42" s="48"/>
      <c r="F42" s="49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9"/>
      <c r="S42" s="52"/>
      <c r="T42" s="53"/>
      <c r="U42" s="52"/>
      <c r="V42" s="52"/>
      <c r="W42" s="52"/>
    </row>
    <row r="43" spans="1:23" s="54" customFormat="1" ht="15.45" customHeight="1" x14ac:dyDescent="0.25">
      <c r="A43" s="219"/>
      <c r="B43" s="222"/>
      <c r="C43" s="55" t="s">
        <v>31</v>
      </c>
      <c r="D43" s="48">
        <v>1</v>
      </c>
      <c r="E43" s="48">
        <v>1</v>
      </c>
      <c r="F43" s="49">
        <v>100</v>
      </c>
      <c r="G43" s="48">
        <v>0</v>
      </c>
      <c r="H43" s="48">
        <v>0</v>
      </c>
      <c r="I43" s="48">
        <v>1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1</v>
      </c>
      <c r="Q43" s="48">
        <v>6</v>
      </c>
      <c r="R43" s="49">
        <v>75</v>
      </c>
      <c r="S43" s="52"/>
      <c r="T43" s="53"/>
      <c r="U43" s="52"/>
      <c r="V43" s="52"/>
      <c r="W43" s="52"/>
    </row>
    <row r="44" spans="1:23" s="54" customFormat="1" ht="15.45" customHeight="1" x14ac:dyDescent="0.25">
      <c r="A44" s="219"/>
      <c r="B44" s="222"/>
      <c r="C44" s="56" t="s">
        <v>42</v>
      </c>
      <c r="D44" s="36">
        <v>1</v>
      </c>
      <c r="E44" s="36">
        <v>1</v>
      </c>
      <c r="F44" s="37">
        <v>100</v>
      </c>
      <c r="G44" s="36">
        <v>0</v>
      </c>
      <c r="H44" s="36">
        <v>0</v>
      </c>
      <c r="I44" s="36">
        <v>1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1</v>
      </c>
      <c r="Q44" s="36">
        <v>6</v>
      </c>
      <c r="R44" s="37">
        <v>75</v>
      </c>
      <c r="S44" s="52"/>
      <c r="T44" s="53"/>
      <c r="U44" s="52"/>
      <c r="V44" s="52"/>
      <c r="W44" s="52"/>
    </row>
    <row r="45" spans="1:23" s="54" customFormat="1" ht="15.45" customHeight="1" x14ac:dyDescent="0.25">
      <c r="A45" s="219">
        <v>13</v>
      </c>
      <c r="B45" s="222" t="s">
        <v>201</v>
      </c>
      <c r="C45" s="55" t="s">
        <v>30</v>
      </c>
      <c r="D45" s="48">
        <v>13</v>
      </c>
      <c r="E45" s="48">
        <v>13</v>
      </c>
      <c r="F45" s="49">
        <v>100</v>
      </c>
      <c r="G45" s="48">
        <v>0</v>
      </c>
      <c r="H45" s="48">
        <v>0</v>
      </c>
      <c r="I45" s="48">
        <v>0</v>
      </c>
      <c r="J45" s="48">
        <v>3</v>
      </c>
      <c r="K45" s="48">
        <v>2</v>
      </c>
      <c r="L45" s="48">
        <v>2</v>
      </c>
      <c r="M45" s="48">
        <v>3</v>
      </c>
      <c r="N45" s="48">
        <v>3</v>
      </c>
      <c r="O45" s="48">
        <v>0</v>
      </c>
      <c r="P45" s="48">
        <v>13</v>
      </c>
      <c r="Q45" s="48">
        <v>38</v>
      </c>
      <c r="R45" s="49">
        <v>36.54</v>
      </c>
      <c r="S45" s="52"/>
      <c r="T45" s="53"/>
      <c r="U45" s="52"/>
      <c r="V45" s="52"/>
      <c r="W45" s="52"/>
    </row>
    <row r="46" spans="1:23" s="54" customFormat="1" ht="15.45" customHeight="1" x14ac:dyDescent="0.25">
      <c r="A46" s="219"/>
      <c r="B46" s="222"/>
      <c r="C46" s="55" t="s">
        <v>31</v>
      </c>
      <c r="D46" s="48">
        <v>11</v>
      </c>
      <c r="E46" s="48">
        <v>11</v>
      </c>
      <c r="F46" s="49">
        <v>100</v>
      </c>
      <c r="G46" s="48">
        <v>0</v>
      </c>
      <c r="H46" s="48">
        <v>1</v>
      </c>
      <c r="I46" s="48">
        <v>0</v>
      </c>
      <c r="J46" s="48">
        <v>1</v>
      </c>
      <c r="K46" s="48">
        <v>3</v>
      </c>
      <c r="L46" s="48">
        <v>4</v>
      </c>
      <c r="M46" s="48">
        <v>2</v>
      </c>
      <c r="N46" s="48">
        <v>0</v>
      </c>
      <c r="O46" s="48">
        <v>0</v>
      </c>
      <c r="P46" s="48">
        <v>11</v>
      </c>
      <c r="Q46" s="48">
        <v>40</v>
      </c>
      <c r="R46" s="49">
        <v>45.45</v>
      </c>
      <c r="S46" s="52"/>
      <c r="T46" s="53"/>
      <c r="U46" s="52"/>
      <c r="V46" s="52"/>
      <c r="W46" s="52"/>
    </row>
    <row r="47" spans="1:23" s="54" customFormat="1" ht="15.45" customHeight="1" x14ac:dyDescent="0.25">
      <c r="A47" s="219"/>
      <c r="B47" s="222"/>
      <c r="C47" s="56" t="s">
        <v>42</v>
      </c>
      <c r="D47" s="36">
        <v>24</v>
      </c>
      <c r="E47" s="36">
        <v>24</v>
      </c>
      <c r="F47" s="37">
        <v>100</v>
      </c>
      <c r="G47" s="36">
        <v>0</v>
      </c>
      <c r="H47" s="36">
        <v>1</v>
      </c>
      <c r="I47" s="36">
        <v>0</v>
      </c>
      <c r="J47" s="36">
        <v>4</v>
      </c>
      <c r="K47" s="36">
        <v>5</v>
      </c>
      <c r="L47" s="36">
        <v>6</v>
      </c>
      <c r="M47" s="36">
        <v>5</v>
      </c>
      <c r="N47" s="36">
        <v>3</v>
      </c>
      <c r="O47" s="36">
        <v>0</v>
      </c>
      <c r="P47" s="36">
        <v>24</v>
      </c>
      <c r="Q47" s="36">
        <v>78</v>
      </c>
      <c r="R47" s="37">
        <v>40.630000000000003</v>
      </c>
      <c r="S47" s="52"/>
      <c r="T47" s="53"/>
      <c r="U47" s="52"/>
      <c r="V47" s="52"/>
      <c r="W47" s="52"/>
    </row>
    <row r="48" spans="1:23" s="54" customFormat="1" ht="15.45" customHeight="1" x14ac:dyDescent="0.25">
      <c r="A48" s="223" t="s">
        <v>153</v>
      </c>
      <c r="B48" s="223"/>
      <c r="C48" s="133" t="s">
        <v>30</v>
      </c>
      <c r="D48" s="134">
        <f>IFERROR(SUMIF($C$9:$C$47,$C$48,D9:D47),"")</f>
        <v>198</v>
      </c>
      <c r="E48" s="134">
        <f>IFERROR(SUMIF($C$9:$C$47,$C$48,E9:E47),"")</f>
        <v>193</v>
      </c>
      <c r="F48" s="135">
        <f>IFERROR(IFERROR(IF(D48&gt;0,ROUND((E48/D48)*100,2),0),""),"")</f>
        <v>97.47</v>
      </c>
      <c r="G48" s="134">
        <f t="shared" ref="G48:Q48" si="0">IFERROR(SUMIF($C$9:$C$47,$C$48,G9:G47),"")</f>
        <v>33</v>
      </c>
      <c r="H48" s="134">
        <f t="shared" si="0"/>
        <v>23</v>
      </c>
      <c r="I48" s="134">
        <f t="shared" si="0"/>
        <v>27</v>
      </c>
      <c r="J48" s="134">
        <f t="shared" si="0"/>
        <v>24</v>
      </c>
      <c r="K48" s="134">
        <f t="shared" si="0"/>
        <v>23</v>
      </c>
      <c r="L48" s="134">
        <f t="shared" si="0"/>
        <v>26</v>
      </c>
      <c r="M48" s="134">
        <f t="shared" si="0"/>
        <v>18</v>
      </c>
      <c r="N48" s="134">
        <f t="shared" si="0"/>
        <v>19</v>
      </c>
      <c r="O48" s="134">
        <f t="shared" si="0"/>
        <v>5</v>
      </c>
      <c r="P48" s="134">
        <f t="shared" si="0"/>
        <v>198</v>
      </c>
      <c r="Q48" s="134">
        <f t="shared" si="0"/>
        <v>932</v>
      </c>
      <c r="R48" s="135">
        <f>IFERROR(IF(D48&gt;0,ROUND((Q48/D48)*12.5,2),0),"")</f>
        <v>58.84</v>
      </c>
      <c r="S48" s="52"/>
      <c r="T48" s="221" t="str">
        <f>IFERROR(IF(R50&lt;&gt;'12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>NOTE: This PI is by considering all subjects of the Vidyalaya.  If there are more than 5 subjects appeared by any student, PI in this Proforma will not be tallying with PI in Proforma 12 A where only 5 best academic subjects per student were considered.</v>
      </c>
      <c r="U48" s="221"/>
      <c r="V48" s="221"/>
      <c r="W48" s="221"/>
    </row>
    <row r="49" spans="1:23" s="54" customFormat="1" ht="15.45" customHeight="1" x14ac:dyDescent="0.25">
      <c r="A49" s="223"/>
      <c r="B49" s="223"/>
      <c r="C49" s="133" t="s">
        <v>31</v>
      </c>
      <c r="D49" s="134">
        <f>IFERROR(SUMIF($C$9:$C$47,$C$49,D9:D47),"")</f>
        <v>196</v>
      </c>
      <c r="E49" s="134">
        <f>IFERROR(SUMIF($C$9:$C$47,$C$49,E9:E47),"")</f>
        <v>195</v>
      </c>
      <c r="F49" s="135">
        <f>IFERROR(IF(D49&gt;0,ROUND((E49/D49)*100,2),0),"")</f>
        <v>99.49</v>
      </c>
      <c r="G49" s="134">
        <f t="shared" ref="G49:Q49" si="1">IFERROR(SUMIF($C$9:$C$47,$C$49,G9:G47),"")</f>
        <v>36</v>
      </c>
      <c r="H49" s="134">
        <f t="shared" si="1"/>
        <v>31</v>
      </c>
      <c r="I49" s="134">
        <f t="shared" si="1"/>
        <v>29</v>
      </c>
      <c r="J49" s="134">
        <f t="shared" si="1"/>
        <v>31</v>
      </c>
      <c r="K49" s="134">
        <f t="shared" si="1"/>
        <v>25</v>
      </c>
      <c r="L49" s="134">
        <f t="shared" si="1"/>
        <v>25</v>
      </c>
      <c r="M49" s="134">
        <f t="shared" si="1"/>
        <v>10</v>
      </c>
      <c r="N49" s="134">
        <f t="shared" si="1"/>
        <v>8</v>
      </c>
      <c r="O49" s="134">
        <f t="shared" si="1"/>
        <v>1</v>
      </c>
      <c r="P49" s="134">
        <f t="shared" si="1"/>
        <v>196</v>
      </c>
      <c r="Q49" s="134">
        <f t="shared" si="1"/>
        <v>1037</v>
      </c>
      <c r="R49" s="135">
        <f>IFERROR(IF(D49&gt;0,ROUND((Q49/D49)*12.5,2),0),"")</f>
        <v>66.14</v>
      </c>
      <c r="S49" s="52"/>
      <c r="T49" s="221"/>
      <c r="U49" s="221"/>
      <c r="V49" s="221"/>
      <c r="W49" s="221"/>
    </row>
    <row r="50" spans="1:23" s="54" customFormat="1" ht="15.45" customHeight="1" x14ac:dyDescent="0.25">
      <c r="A50" s="223"/>
      <c r="B50" s="223"/>
      <c r="C50" s="133" t="s">
        <v>42</v>
      </c>
      <c r="D50" s="134">
        <f>IFERROR(SUMIF($C$9:$C$47,$C$50,D9:D47),"")</f>
        <v>394</v>
      </c>
      <c r="E50" s="134">
        <f>IFERROR(SUMIF($C$9:$C$47,$C$50,E9:E47),"")</f>
        <v>388</v>
      </c>
      <c r="F50" s="135">
        <f>IFERROR(IF(D50&gt;0,ROUND((E50/D50)*100,2),0),"")</f>
        <v>98.48</v>
      </c>
      <c r="G50" s="134">
        <f t="shared" ref="G50:Q50" si="2">IFERROR(SUMIF($C$9:$C$47,$C$50,G9:G47),"")</f>
        <v>69</v>
      </c>
      <c r="H50" s="134">
        <f t="shared" si="2"/>
        <v>54</v>
      </c>
      <c r="I50" s="134">
        <f t="shared" si="2"/>
        <v>56</v>
      </c>
      <c r="J50" s="134">
        <f t="shared" si="2"/>
        <v>55</v>
      </c>
      <c r="K50" s="134">
        <f t="shared" si="2"/>
        <v>48</v>
      </c>
      <c r="L50" s="134">
        <f t="shared" si="2"/>
        <v>51</v>
      </c>
      <c r="M50" s="134">
        <f t="shared" si="2"/>
        <v>28</v>
      </c>
      <c r="N50" s="134">
        <f t="shared" si="2"/>
        <v>27</v>
      </c>
      <c r="O50" s="134">
        <f t="shared" si="2"/>
        <v>6</v>
      </c>
      <c r="P50" s="134">
        <f t="shared" si="2"/>
        <v>394</v>
      </c>
      <c r="Q50" s="134">
        <f t="shared" si="2"/>
        <v>1969</v>
      </c>
      <c r="R50" s="136">
        <f>IFERROR(IF(D50&gt;0,ROUND((Q50/D50)*12.5,2),0),"")</f>
        <v>62.47</v>
      </c>
      <c r="S50" s="52"/>
      <c r="T50" s="221"/>
      <c r="U50" s="221"/>
      <c r="V50" s="221"/>
      <c r="W50" s="221"/>
    </row>
    <row r="51" spans="1:23" s="13" customFormat="1" ht="10.199999999999999" x14ac:dyDescent="0.25">
      <c r="A51" s="215" t="s">
        <v>140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24"/>
      <c r="S51" s="11"/>
      <c r="T51" s="221"/>
      <c r="U51" s="221"/>
      <c r="V51" s="221"/>
      <c r="W51" s="221"/>
    </row>
    <row r="52" spans="1:23" s="13" customFormat="1" ht="40.049999999999997" customHeight="1" x14ac:dyDescent="0.2">
      <c r="A52" s="203" t="s">
        <v>142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11"/>
      <c r="T52" s="12"/>
      <c r="U52" s="11"/>
      <c r="V52" s="11"/>
      <c r="W52" s="11"/>
    </row>
    <row r="53" spans="1:23" s="13" customFormat="1" ht="40.049999999999997" customHeight="1" x14ac:dyDescent="0.25">
      <c r="A53" s="201" t="s">
        <v>143</v>
      </c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11"/>
      <c r="T53" s="12"/>
      <c r="U53" s="11"/>
      <c r="V53" s="11"/>
      <c r="W53" s="11"/>
    </row>
    <row r="1034" spans="1:23" ht="24.9" customHeight="1" x14ac:dyDescent="0.25">
      <c r="A1034" s="76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77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  <row r="1036" spans="1:23" ht="24.9" customHeight="1" x14ac:dyDescent="0.25">
      <c r="A1036" s="77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</row>
    <row r="1037" spans="1:23" ht="24.9" customHeight="1" x14ac:dyDescent="0.25">
      <c r="A1037" s="77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</row>
    <row r="1038" spans="1:23" ht="24.9" customHeight="1" x14ac:dyDescent="0.25">
      <c r="A1038" s="77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</row>
    <row r="1039" spans="1:23" ht="24.9" customHeight="1" x14ac:dyDescent="0.25">
      <c r="A1039" s="77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</row>
    <row r="1040" spans="1:23" ht="24.9" customHeight="1" x14ac:dyDescent="0.25">
      <c r="A1040" s="77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</row>
    <row r="1041" spans="1:23" ht="24.9" customHeight="1" x14ac:dyDescent="0.25">
      <c r="A1041" s="77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</row>
    <row r="1042" spans="1:23" ht="24.9" customHeight="1" x14ac:dyDescent="0.25">
      <c r="A1042" s="77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</row>
    <row r="1043" spans="1:23" ht="24.9" customHeight="1" x14ac:dyDescent="0.25">
      <c r="A1043" s="77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</row>
    <row r="1044" spans="1:23" ht="24.9" customHeight="1" x14ac:dyDescent="0.25">
      <c r="A1044" s="77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</row>
    <row r="1045" spans="1:23" ht="24.9" customHeight="1" x14ac:dyDescent="0.25">
      <c r="A1045" s="77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</row>
    <row r="1046" spans="1:23" ht="24.9" customHeight="1" x14ac:dyDescent="0.25">
      <c r="A1046" s="77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</row>
    <row r="1047" spans="1:23" ht="24.9" customHeight="1" x14ac:dyDescent="0.25">
      <c r="A1047" s="77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</row>
    <row r="1048" spans="1:23" ht="24.9" customHeight="1" x14ac:dyDescent="0.25">
      <c r="A1048" s="77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</row>
    <row r="1049" spans="1:23" ht="24.9" customHeight="1" x14ac:dyDescent="0.25">
      <c r="A1049" s="77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</row>
    <row r="1050" spans="1:23" ht="24.9" customHeight="1" x14ac:dyDescent="0.25">
      <c r="A1050" s="77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</row>
    <row r="1051" spans="1:23" ht="24.9" customHeight="1" x14ac:dyDescent="0.25">
      <c r="A1051" s="77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</row>
    <row r="1052" spans="1:23" ht="24.9" customHeight="1" x14ac:dyDescent="0.25">
      <c r="A1052" s="77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</row>
    <row r="1053" spans="1:23" ht="24.9" customHeight="1" x14ac:dyDescent="0.25">
      <c r="A1053" s="77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</row>
  </sheetData>
  <sheetProtection algorithmName="SHA-512" hashValue="aiQkU3AMC5txeLfSPv9ZX9dlapqmLnrMcNf7H6T7WIOwSETlfmbvK2XFIS5VfpbT5hVIvWntmOtVMXu4WdHf/g==" saltValue="+V+ZR/eJTyKu+np8xT/jEw==" spinCount="100000" sheet="1" objects="1" scenarios="1"/>
  <mergeCells count="38">
    <mergeCell ref="A52:R52"/>
    <mergeCell ref="A53:R53"/>
    <mergeCell ref="A48:B50"/>
    <mergeCell ref="T48:W51"/>
    <mergeCell ref="A51:R51"/>
    <mergeCell ref="A45:A47"/>
    <mergeCell ref="B45:B47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</mergeCells>
  <hyperlinks>
    <hyperlink ref="T2" location="Index!A1" tooltip="Click here to go back to Table of Contents" display="Index page"/>
  </hyperlinks>
  <printOptions horizontalCentered="1"/>
  <pageMargins left="0.70866141732283472" right="0.70866141732283472" top="0.19685039370078741" bottom="0.19685039370078741" header="0" footer="0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27" t="s">
        <v>137</v>
      </c>
      <c r="B1" s="227"/>
      <c r="C1" s="227"/>
      <c r="D1" s="227"/>
      <c r="E1" s="227"/>
      <c r="F1" s="227"/>
      <c r="G1" s="227"/>
      <c r="H1" s="227"/>
      <c r="I1" s="227"/>
      <c r="J1" s="227"/>
      <c r="K1" s="80"/>
      <c r="L1" s="149" t="s">
        <v>119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32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25" t="s">
        <v>202</v>
      </c>
      <c r="B6" s="226"/>
      <c r="C6" s="226"/>
      <c r="D6" s="226"/>
      <c r="E6" s="226"/>
      <c r="F6" s="226"/>
      <c r="G6" s="226"/>
      <c r="H6" s="226"/>
      <c r="I6" s="226"/>
      <c r="J6" s="226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32"/>
      <c r="B7" s="231"/>
      <c r="C7" s="231"/>
      <c r="D7" s="231"/>
      <c r="E7" s="231"/>
      <c r="F7" s="231"/>
      <c r="G7" s="231"/>
      <c r="H7" s="231"/>
      <c r="I7" s="231"/>
      <c r="J7" s="23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36" t="s">
        <v>54</v>
      </c>
      <c r="B8" s="236" t="s">
        <v>0</v>
      </c>
      <c r="C8" s="237" t="s">
        <v>49</v>
      </c>
      <c r="D8" s="237"/>
      <c r="E8" s="237"/>
      <c r="F8" s="237" t="s">
        <v>20</v>
      </c>
      <c r="G8" s="237"/>
      <c r="H8" s="237"/>
      <c r="I8" s="237"/>
      <c r="J8" s="23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37"/>
      <c r="B9" s="236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55" t="s">
        <v>150</v>
      </c>
      <c r="C10" s="71">
        <v>37</v>
      </c>
      <c r="D10" s="71">
        <v>37</v>
      </c>
      <c r="E10" s="71">
        <v>74</v>
      </c>
      <c r="F10" s="71">
        <v>35</v>
      </c>
      <c r="G10" s="156">
        <v>94.59</v>
      </c>
      <c r="H10" s="71">
        <v>36</v>
      </c>
      <c r="I10" s="156">
        <v>97.3</v>
      </c>
      <c r="J10" s="71">
        <v>71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33" t="s">
        <v>140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4" t="s">
        <v>142</v>
      </c>
      <c r="B12" s="255"/>
      <c r="C12" s="255"/>
      <c r="D12" s="255"/>
      <c r="E12" s="255"/>
      <c r="F12" s="255"/>
      <c r="G12" s="255"/>
      <c r="H12" s="255"/>
      <c r="I12" s="255"/>
      <c r="J12" s="25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4" t="s">
        <v>143</v>
      </c>
      <c r="B13" s="235"/>
      <c r="C13" s="235"/>
      <c r="D13" s="235"/>
      <c r="E13" s="235"/>
      <c r="F13" s="235"/>
      <c r="G13" s="235"/>
      <c r="H13" s="235"/>
      <c r="I13" s="235"/>
      <c r="J13" s="2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PhqCnfA8r7HDQoFywytIJbsyR6CGdOz1JxGWivcbi1xYJgdVlOhC5S1xapwxA70Y55RbOqvWAbHGI8Z/T82ZEA==" saltValue="IGVMixWFNCO1KFiyu93ox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27" t="s">
        <v>137</v>
      </c>
      <c r="B1" s="227"/>
      <c r="C1" s="227"/>
      <c r="D1" s="227"/>
      <c r="E1" s="227"/>
      <c r="F1" s="227"/>
      <c r="G1" s="227"/>
      <c r="H1" s="227"/>
      <c r="I1" s="227"/>
      <c r="J1" s="227"/>
      <c r="K1" s="80"/>
      <c r="L1" s="149" t="s">
        <v>120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32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25" t="s">
        <v>203</v>
      </c>
      <c r="B6" s="226"/>
      <c r="C6" s="226"/>
      <c r="D6" s="226"/>
      <c r="E6" s="226"/>
      <c r="F6" s="226"/>
      <c r="G6" s="226"/>
      <c r="H6" s="226"/>
      <c r="I6" s="226"/>
      <c r="J6" s="226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32"/>
      <c r="B7" s="231"/>
      <c r="C7" s="231"/>
      <c r="D7" s="231"/>
      <c r="E7" s="231"/>
      <c r="F7" s="231"/>
      <c r="G7" s="231"/>
      <c r="H7" s="231"/>
      <c r="I7" s="231"/>
      <c r="J7" s="23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36" t="s">
        <v>54</v>
      </c>
      <c r="B8" s="236" t="s">
        <v>0</v>
      </c>
      <c r="C8" s="237" t="s">
        <v>49</v>
      </c>
      <c r="D8" s="237"/>
      <c r="E8" s="237"/>
      <c r="F8" s="237" t="s">
        <v>20</v>
      </c>
      <c r="G8" s="237"/>
      <c r="H8" s="237"/>
      <c r="I8" s="237"/>
      <c r="J8" s="23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37"/>
      <c r="B9" s="236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55" t="s">
        <v>150</v>
      </c>
      <c r="C10" s="71">
        <v>29</v>
      </c>
      <c r="D10" s="71">
        <v>21</v>
      </c>
      <c r="E10" s="71">
        <v>50</v>
      </c>
      <c r="F10" s="71">
        <v>27</v>
      </c>
      <c r="G10" s="156">
        <v>93.1</v>
      </c>
      <c r="H10" s="71">
        <v>20</v>
      </c>
      <c r="I10" s="156">
        <v>95.24</v>
      </c>
      <c r="J10" s="71">
        <v>47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33" t="s">
        <v>140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4" t="s">
        <v>142</v>
      </c>
      <c r="B12" s="255"/>
      <c r="C12" s="255"/>
      <c r="D12" s="255"/>
      <c r="E12" s="255"/>
      <c r="F12" s="255"/>
      <c r="G12" s="255"/>
      <c r="H12" s="255"/>
      <c r="I12" s="255"/>
      <c r="J12" s="25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4" t="s">
        <v>143</v>
      </c>
      <c r="B13" s="235"/>
      <c r="C13" s="235"/>
      <c r="D13" s="235"/>
      <c r="E13" s="235"/>
      <c r="F13" s="235"/>
      <c r="G13" s="235"/>
      <c r="H13" s="235"/>
      <c r="I13" s="235"/>
      <c r="J13" s="2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/ZkjR3E0EOsEwvnQ6G1pKQs8auAtVDHr7HBUxZ2xmvO+5cAqGIlFmojaMU5P36ar0XjhlWUoJrppsytXdhBOpg==" saltValue="56+ApD/1vprKD7N9Eu3Sc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27" t="s">
        <v>137</v>
      </c>
      <c r="B1" s="227"/>
      <c r="C1" s="227"/>
      <c r="D1" s="227"/>
      <c r="E1" s="227"/>
      <c r="F1" s="227"/>
      <c r="G1" s="227"/>
      <c r="H1" s="227"/>
      <c r="I1" s="227"/>
      <c r="J1" s="227"/>
      <c r="K1" s="80"/>
      <c r="L1" s="149" t="s">
        <v>121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32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25" t="s">
        <v>204</v>
      </c>
      <c r="B6" s="226"/>
      <c r="C6" s="226"/>
      <c r="D6" s="226"/>
      <c r="E6" s="226"/>
      <c r="F6" s="226"/>
      <c r="G6" s="226"/>
      <c r="H6" s="226"/>
      <c r="I6" s="226"/>
      <c r="J6" s="226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32"/>
      <c r="B7" s="231"/>
      <c r="C7" s="231"/>
      <c r="D7" s="231"/>
      <c r="E7" s="231"/>
      <c r="F7" s="231"/>
      <c r="G7" s="231"/>
      <c r="H7" s="231"/>
      <c r="I7" s="231"/>
      <c r="J7" s="23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36" t="s">
        <v>54</v>
      </c>
      <c r="B8" s="236" t="s">
        <v>0</v>
      </c>
      <c r="C8" s="237" t="s">
        <v>49</v>
      </c>
      <c r="D8" s="237"/>
      <c r="E8" s="237"/>
      <c r="F8" s="237" t="s">
        <v>20</v>
      </c>
      <c r="G8" s="237"/>
      <c r="H8" s="237"/>
      <c r="I8" s="237"/>
      <c r="J8" s="23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37"/>
      <c r="B9" s="236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69" t="s">
        <v>170</v>
      </c>
      <c r="C10" s="71"/>
      <c r="D10" s="71"/>
      <c r="E10" s="71">
        <v>0</v>
      </c>
      <c r="F10" s="71"/>
      <c r="G10" s="156"/>
      <c r="H10" s="71"/>
      <c r="I10" s="156"/>
      <c r="J10" s="71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33" t="s">
        <v>140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4" t="s">
        <v>142</v>
      </c>
      <c r="B12" s="255"/>
      <c r="C12" s="255"/>
      <c r="D12" s="255"/>
      <c r="E12" s="255"/>
      <c r="F12" s="255"/>
      <c r="G12" s="255"/>
      <c r="H12" s="255"/>
      <c r="I12" s="255"/>
      <c r="J12" s="25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4" t="s">
        <v>143</v>
      </c>
      <c r="B13" s="235"/>
      <c r="C13" s="235"/>
      <c r="D13" s="235"/>
      <c r="E13" s="235"/>
      <c r="F13" s="235"/>
      <c r="G13" s="235"/>
      <c r="H13" s="235"/>
      <c r="I13" s="235"/>
      <c r="J13" s="2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QedGPX6Z1WBN0f5zzEIydG/VTShXNIvVXZazL5TEwO5GxQqoE6PGLwU+2ggppTUY4ntIe842+TwPpiwpJ1uUyw==" saltValue="rxn1a2r369toN4BkUeoF1g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27" t="s">
        <v>137</v>
      </c>
      <c r="B1" s="227"/>
      <c r="C1" s="227"/>
      <c r="D1" s="227"/>
      <c r="E1" s="227"/>
      <c r="F1" s="227"/>
      <c r="G1" s="227"/>
      <c r="H1" s="227"/>
      <c r="I1" s="227"/>
      <c r="J1" s="227"/>
      <c r="K1" s="80"/>
      <c r="L1" s="149" t="s">
        <v>122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32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25" t="s">
        <v>205</v>
      </c>
      <c r="B6" s="226"/>
      <c r="C6" s="226"/>
      <c r="D6" s="226"/>
      <c r="E6" s="226"/>
      <c r="F6" s="226"/>
      <c r="G6" s="226"/>
      <c r="H6" s="226"/>
      <c r="I6" s="226"/>
      <c r="J6" s="226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32"/>
      <c r="B7" s="231"/>
      <c r="C7" s="231"/>
      <c r="D7" s="231"/>
      <c r="E7" s="231"/>
      <c r="F7" s="231"/>
      <c r="G7" s="231"/>
      <c r="H7" s="231"/>
      <c r="I7" s="231"/>
      <c r="J7" s="23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36" t="s">
        <v>54</v>
      </c>
      <c r="B8" s="236" t="s">
        <v>0</v>
      </c>
      <c r="C8" s="237" t="s">
        <v>49</v>
      </c>
      <c r="D8" s="237"/>
      <c r="E8" s="237"/>
      <c r="F8" s="237" t="s">
        <v>20</v>
      </c>
      <c r="G8" s="237"/>
      <c r="H8" s="237"/>
      <c r="I8" s="237"/>
      <c r="J8" s="23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37"/>
      <c r="B9" s="236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55" t="s">
        <v>150</v>
      </c>
      <c r="C10" s="71">
        <v>8</v>
      </c>
      <c r="D10" s="71">
        <v>16</v>
      </c>
      <c r="E10" s="71">
        <v>24</v>
      </c>
      <c r="F10" s="71">
        <v>8</v>
      </c>
      <c r="G10" s="156">
        <v>100</v>
      </c>
      <c r="H10" s="71">
        <v>16</v>
      </c>
      <c r="I10" s="156">
        <v>100</v>
      </c>
      <c r="J10" s="71">
        <v>24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33" t="s">
        <v>140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4" t="s">
        <v>142</v>
      </c>
      <c r="B12" s="255"/>
      <c r="C12" s="255"/>
      <c r="D12" s="255"/>
      <c r="E12" s="255"/>
      <c r="F12" s="255"/>
      <c r="G12" s="255"/>
      <c r="H12" s="255"/>
      <c r="I12" s="255"/>
      <c r="J12" s="25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4" t="s">
        <v>143</v>
      </c>
      <c r="B13" s="235"/>
      <c r="C13" s="235"/>
      <c r="D13" s="235"/>
      <c r="E13" s="235"/>
      <c r="F13" s="235"/>
      <c r="G13" s="235"/>
      <c r="H13" s="235"/>
      <c r="I13" s="235"/>
      <c r="J13" s="2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X9FVoa98QWccUAm8Tpk3Khebz183ksrMftzemUmsllWnYzVha/nhv8y5KusDiG73bvSVqmIQjl8wXagJ3cjpvA==" saltValue="eVR9FzKc9oZ5/LHPch3JF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R1" s="147" t="s">
        <v>89</v>
      </c>
    </row>
    <row r="2" spans="1:18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39"/>
      <c r="R2" s="137" t="s">
        <v>57</v>
      </c>
    </row>
    <row r="3" spans="1:18" ht="14.4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75"/>
      <c r="R3" s="70"/>
    </row>
    <row r="4" spans="1:18" s="38" customFormat="1" ht="13.8" x14ac:dyDescent="0.2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41"/>
    </row>
    <row r="5" spans="1:18" s="38" customFormat="1" ht="13.8" x14ac:dyDescent="0.25">
      <c r="A5" s="209" t="s">
        <v>147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41"/>
    </row>
    <row r="6" spans="1:18" ht="13.8" x14ac:dyDescent="0.25">
      <c r="A6" s="220" t="s">
        <v>151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4"/>
    </row>
    <row r="7" spans="1:18" ht="13.8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4"/>
    </row>
    <row r="8" spans="1:18" ht="28.05" customHeight="1" x14ac:dyDescent="0.25">
      <c r="A8" s="66" t="s">
        <v>60</v>
      </c>
      <c r="B8" s="67" t="s">
        <v>0</v>
      </c>
      <c r="C8" s="67" t="s">
        <v>43</v>
      </c>
      <c r="D8" s="66" t="s">
        <v>35</v>
      </c>
      <c r="E8" s="66" t="s">
        <v>36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56</v>
      </c>
    </row>
    <row r="9" spans="1:18" ht="49.95" customHeight="1" x14ac:dyDescent="0.25">
      <c r="A9" s="219">
        <v>1</v>
      </c>
      <c r="B9" s="218" t="s">
        <v>150</v>
      </c>
      <c r="C9" s="73" t="s">
        <v>30</v>
      </c>
      <c r="D9" s="73">
        <v>23</v>
      </c>
      <c r="E9" s="73">
        <v>23</v>
      </c>
      <c r="F9" s="154">
        <v>100</v>
      </c>
      <c r="G9" s="73">
        <v>24</v>
      </c>
      <c r="H9" s="73">
        <v>21</v>
      </c>
      <c r="I9" s="73">
        <v>21</v>
      </c>
      <c r="J9" s="73">
        <v>15</v>
      </c>
      <c r="K9" s="73">
        <v>7</v>
      </c>
      <c r="L9" s="73">
        <v>10</v>
      </c>
      <c r="M9" s="73">
        <v>10</v>
      </c>
      <c r="N9" s="73">
        <v>7</v>
      </c>
      <c r="O9" s="73">
        <v>0</v>
      </c>
      <c r="P9" s="154">
        <v>67.930000000000007</v>
      </c>
    </row>
    <row r="10" spans="1:18" ht="49.95" customHeight="1" x14ac:dyDescent="0.25">
      <c r="A10" s="219"/>
      <c r="B10" s="218"/>
      <c r="C10" s="73" t="s">
        <v>31</v>
      </c>
      <c r="D10" s="73">
        <v>16</v>
      </c>
      <c r="E10" s="73">
        <v>16</v>
      </c>
      <c r="F10" s="154">
        <v>100</v>
      </c>
      <c r="G10" s="73">
        <v>22</v>
      </c>
      <c r="H10" s="73">
        <v>16</v>
      </c>
      <c r="I10" s="73">
        <v>11</v>
      </c>
      <c r="J10" s="73">
        <v>11</v>
      </c>
      <c r="K10" s="73">
        <v>7</v>
      </c>
      <c r="L10" s="73">
        <v>4</v>
      </c>
      <c r="M10" s="73">
        <v>5</v>
      </c>
      <c r="N10" s="73">
        <v>4</v>
      </c>
      <c r="O10" s="73">
        <v>0</v>
      </c>
      <c r="P10" s="154">
        <v>72.34</v>
      </c>
    </row>
    <row r="11" spans="1:18" ht="49.95" customHeight="1" x14ac:dyDescent="0.25">
      <c r="A11" s="219"/>
      <c r="B11" s="218"/>
      <c r="C11" s="50" t="s">
        <v>42</v>
      </c>
      <c r="D11" s="50">
        <v>39</v>
      </c>
      <c r="E11" s="50">
        <v>39</v>
      </c>
      <c r="F11" s="153">
        <v>100</v>
      </c>
      <c r="G11" s="50">
        <v>46</v>
      </c>
      <c r="H11" s="50">
        <v>37</v>
      </c>
      <c r="I11" s="50">
        <v>32</v>
      </c>
      <c r="J11" s="50">
        <v>26</v>
      </c>
      <c r="K11" s="50">
        <v>14</v>
      </c>
      <c r="L11" s="50">
        <v>14</v>
      </c>
      <c r="M11" s="50">
        <v>15</v>
      </c>
      <c r="N11" s="50">
        <v>11</v>
      </c>
      <c r="O11" s="50">
        <v>0</v>
      </c>
      <c r="P11" s="153">
        <v>69.739999999999995</v>
      </c>
    </row>
    <row r="12" spans="1:18" s="13" customFormat="1" ht="10.199999999999999" x14ac:dyDescent="0.25">
      <c r="A12" s="215" t="s">
        <v>140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12"/>
    </row>
    <row r="13" spans="1:18" s="13" customFormat="1" ht="40.049999999999997" customHeight="1" x14ac:dyDescent="0.2">
      <c r="A13" s="203" t="s">
        <v>142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12"/>
    </row>
    <row r="14" spans="1:18" s="13" customFormat="1" ht="40.049999999999997" customHeight="1" x14ac:dyDescent="0.25">
      <c r="A14" s="201" t="s">
        <v>143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12"/>
    </row>
    <row r="995" spans="1:17" ht="19.8" x14ac:dyDescent="0.25">
      <c r="A995" s="76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77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77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77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77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77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77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77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77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77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77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77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77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77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77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77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77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77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77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77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GbHu9Eua10zIraCXwi39jjm7Fuu2BlMpZFpJDmvr/xFmPWnB1acQC9iwaK6zwwkKTdEscP0tYnxSrWpM9rZsxA==" saltValue="RAb5jeXRgii43tQJwz1Dg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2:P12"/>
    <mergeCell ref="A13:P13"/>
    <mergeCell ref="A14:P14"/>
    <mergeCell ref="A7:P7"/>
    <mergeCell ref="B9:B11"/>
    <mergeCell ref="A9:A11"/>
  </mergeCells>
  <phoneticPr fontId="0" type="noConversion"/>
  <hyperlinks>
    <hyperlink ref="R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27" t="s">
        <v>137</v>
      </c>
      <c r="B1" s="227"/>
      <c r="C1" s="227"/>
      <c r="D1" s="227"/>
      <c r="E1" s="227"/>
      <c r="F1" s="227"/>
      <c r="G1" s="227"/>
      <c r="H1" s="227"/>
      <c r="I1" s="227"/>
      <c r="J1" s="227"/>
      <c r="K1" s="80"/>
      <c r="L1" s="149" t="s">
        <v>123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32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25" t="s">
        <v>206</v>
      </c>
      <c r="B6" s="226"/>
      <c r="C6" s="226"/>
      <c r="D6" s="226"/>
      <c r="E6" s="226"/>
      <c r="F6" s="226"/>
      <c r="G6" s="226"/>
      <c r="H6" s="226"/>
      <c r="I6" s="226"/>
      <c r="J6" s="226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32"/>
      <c r="B7" s="231"/>
      <c r="C7" s="231"/>
      <c r="D7" s="231"/>
      <c r="E7" s="231"/>
      <c r="F7" s="231"/>
      <c r="G7" s="231"/>
      <c r="H7" s="231"/>
      <c r="I7" s="231"/>
      <c r="J7" s="23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36" t="s">
        <v>54</v>
      </c>
      <c r="B8" s="236" t="s">
        <v>0</v>
      </c>
      <c r="C8" s="237" t="s">
        <v>49</v>
      </c>
      <c r="D8" s="237"/>
      <c r="E8" s="237"/>
      <c r="F8" s="237" t="s">
        <v>20</v>
      </c>
      <c r="G8" s="237"/>
      <c r="H8" s="237"/>
      <c r="I8" s="237"/>
      <c r="J8" s="23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37"/>
      <c r="B9" s="236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69" t="s">
        <v>170</v>
      </c>
      <c r="C10" s="71"/>
      <c r="D10" s="71"/>
      <c r="E10" s="71">
        <v>0</v>
      </c>
      <c r="F10" s="71"/>
      <c r="G10" s="156"/>
      <c r="H10" s="71"/>
      <c r="I10" s="156"/>
      <c r="J10" s="71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33" t="s">
        <v>140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54" t="s">
        <v>142</v>
      </c>
      <c r="B12" s="255"/>
      <c r="C12" s="255"/>
      <c r="D12" s="255"/>
      <c r="E12" s="255"/>
      <c r="F12" s="255"/>
      <c r="G12" s="255"/>
      <c r="H12" s="255"/>
      <c r="I12" s="255"/>
      <c r="J12" s="25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4" t="s">
        <v>143</v>
      </c>
      <c r="B13" s="235"/>
      <c r="C13" s="235"/>
      <c r="D13" s="235"/>
      <c r="E13" s="235"/>
      <c r="F13" s="235"/>
      <c r="G13" s="235"/>
      <c r="H13" s="235"/>
      <c r="I13" s="235"/>
      <c r="J13" s="2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mAO3600f2B+nlMJaltG+LqznWtDvdMbCOoVd2N8WJh86mDqqxat11OnSBwXqjx2uWE9X8OaNCLWOhNKMwkcCbw==" saltValue="EWA9dM+gcWOg5cqo5UNFw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45" t="s">
        <v>137</v>
      </c>
      <c r="B1" s="245"/>
      <c r="C1" s="245"/>
      <c r="D1" s="245"/>
      <c r="E1" s="245"/>
      <c r="F1" s="80"/>
      <c r="G1" s="149" t="s">
        <v>124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27" t="s">
        <v>145</v>
      </c>
      <c r="B2" s="227"/>
      <c r="C2" s="227"/>
      <c r="D2" s="227"/>
      <c r="E2" s="227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28" t="s">
        <v>146</v>
      </c>
      <c r="B3" s="228"/>
      <c r="C3" s="228"/>
      <c r="D3" s="228"/>
      <c r="E3" s="228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32"/>
      <c r="B4" s="232"/>
      <c r="C4" s="232"/>
      <c r="D4" s="232"/>
      <c r="E4" s="232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32" t="s">
        <v>147</v>
      </c>
      <c r="B5" s="232"/>
      <c r="C5" s="232"/>
      <c r="D5" s="232"/>
      <c r="E5" s="232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46" t="s">
        <v>207</v>
      </c>
      <c r="B6" s="246"/>
      <c r="C6" s="246"/>
      <c r="D6" s="246"/>
      <c r="E6" s="246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44" t="s">
        <v>140</v>
      </c>
      <c r="B7" s="244"/>
      <c r="C7" s="244"/>
      <c r="D7" s="244"/>
      <c r="E7" s="24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>
        <v>1</v>
      </c>
      <c r="B9" s="103" t="s">
        <v>150</v>
      </c>
      <c r="C9" s="104" t="s">
        <v>208</v>
      </c>
      <c r="D9" s="105">
        <v>475</v>
      </c>
      <c r="E9" s="106">
        <v>95</v>
      </c>
    </row>
    <row r="10" spans="1:16" ht="14.4" x14ac:dyDescent="0.3">
      <c r="A10" s="162">
        <v>2</v>
      </c>
      <c r="B10" s="163" t="s">
        <v>150</v>
      </c>
      <c r="C10" s="164" t="s">
        <v>209</v>
      </c>
      <c r="D10" s="165">
        <v>463</v>
      </c>
      <c r="E10" s="166">
        <v>92.6</v>
      </c>
    </row>
    <row r="11" spans="1:16" ht="14.4" x14ac:dyDescent="0.3">
      <c r="A11" s="162">
        <v>2</v>
      </c>
      <c r="B11" s="163" t="s">
        <v>150</v>
      </c>
      <c r="C11" s="164" t="s">
        <v>210</v>
      </c>
      <c r="D11" s="165">
        <v>463</v>
      </c>
      <c r="E11" s="166">
        <v>92.6</v>
      </c>
    </row>
    <row r="12" spans="1:16" ht="14.4" x14ac:dyDescent="0.3">
      <c r="A12" s="162">
        <v>3</v>
      </c>
      <c r="B12" s="163" t="s">
        <v>150</v>
      </c>
      <c r="C12" s="164" t="s">
        <v>211</v>
      </c>
      <c r="D12" s="165">
        <v>459</v>
      </c>
      <c r="E12" s="166">
        <v>91.8</v>
      </c>
    </row>
    <row r="13" spans="1:16" ht="14.4" x14ac:dyDescent="0.3">
      <c r="A13" s="162">
        <v>4</v>
      </c>
      <c r="B13" s="163" t="s">
        <v>150</v>
      </c>
      <c r="C13" s="164" t="s">
        <v>212</v>
      </c>
      <c r="D13" s="165">
        <v>458</v>
      </c>
      <c r="E13" s="166">
        <v>91.6</v>
      </c>
    </row>
    <row r="14" spans="1:16" ht="14.4" x14ac:dyDescent="0.3">
      <c r="A14" s="162">
        <v>5</v>
      </c>
      <c r="B14" s="163" t="s">
        <v>150</v>
      </c>
      <c r="C14" s="164" t="s">
        <v>213</v>
      </c>
      <c r="D14" s="165">
        <v>452</v>
      </c>
      <c r="E14" s="166">
        <v>90.4</v>
      </c>
    </row>
    <row r="16" spans="1:16" ht="40.049999999999997" customHeight="1" x14ac:dyDescent="0.25">
      <c r="A16" s="240" t="s">
        <v>142</v>
      </c>
      <c r="B16" s="241"/>
      <c r="C16" s="241"/>
      <c r="D16" s="241"/>
      <c r="E16" s="241"/>
    </row>
    <row r="17" spans="1:5" ht="40.049999999999997" customHeight="1" x14ac:dyDescent="0.25">
      <c r="A17" s="242" t="s">
        <v>143</v>
      </c>
      <c r="B17" s="243"/>
      <c r="C17" s="243"/>
      <c r="D17" s="243"/>
      <c r="E17" s="243"/>
    </row>
  </sheetData>
  <sheetProtection algorithmName="SHA-512" hashValue="yrsZJPcklqXZoITwI/ZoGK6f6GDmhIk84+SWBaHWfbLcUNyTs8ca575/cnkmBEYq14fCujFGhbEu9FixWq6cFQ==" saltValue="j8vgIzvTqdHups8C0RvFFA==" spinCount="100000" sheet="1" objects="1" scenarios="1"/>
  <mergeCells count="9">
    <mergeCell ref="A16:E16"/>
    <mergeCell ref="A17:E17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45" t="s">
        <v>137</v>
      </c>
      <c r="B1" s="245"/>
      <c r="C1" s="245"/>
      <c r="D1" s="245"/>
      <c r="E1" s="245"/>
      <c r="F1" s="80"/>
      <c r="G1" s="149" t="s">
        <v>125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27" t="s">
        <v>145</v>
      </c>
      <c r="B2" s="227"/>
      <c r="C2" s="227"/>
      <c r="D2" s="227"/>
      <c r="E2" s="227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28" t="s">
        <v>146</v>
      </c>
      <c r="B3" s="228"/>
      <c r="C3" s="228"/>
      <c r="D3" s="228"/>
      <c r="E3" s="228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32"/>
      <c r="B4" s="232"/>
      <c r="C4" s="232"/>
      <c r="D4" s="232"/>
      <c r="E4" s="232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32" t="s">
        <v>147</v>
      </c>
      <c r="B5" s="232"/>
      <c r="C5" s="232"/>
      <c r="D5" s="232"/>
      <c r="E5" s="232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46" t="s">
        <v>214</v>
      </c>
      <c r="B6" s="246"/>
      <c r="C6" s="246"/>
      <c r="D6" s="246"/>
      <c r="E6" s="246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44" t="s">
        <v>140</v>
      </c>
      <c r="B7" s="244"/>
      <c r="C7" s="244"/>
      <c r="D7" s="244"/>
      <c r="E7" s="24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/>
      <c r="B9" s="103"/>
      <c r="C9" s="170" t="s">
        <v>170</v>
      </c>
      <c r="D9" s="105"/>
      <c r="E9" s="106"/>
    </row>
    <row r="10" spans="1:16" ht="40.049999999999997" customHeight="1" x14ac:dyDescent="0.25">
      <c r="A10" s="240" t="s">
        <v>142</v>
      </c>
      <c r="B10" s="241"/>
      <c r="C10" s="241"/>
      <c r="D10" s="241"/>
      <c r="E10" s="241"/>
    </row>
    <row r="11" spans="1:16" ht="40.049999999999997" customHeight="1" x14ac:dyDescent="0.25">
      <c r="A11" s="242" t="s">
        <v>143</v>
      </c>
      <c r="B11" s="243"/>
      <c r="C11" s="243"/>
      <c r="D11" s="243"/>
      <c r="E11" s="243"/>
    </row>
  </sheetData>
  <sheetProtection algorithmName="SHA-512" hashValue="Ipy696H/QcQZ1m81RKCjRuAZuH/auCCq82aJ3VMRHXUTNCQ1b/3qgoaxnGqeHpi6zz7RVaE+oG6LslsH4mYpmA==" saltValue="3ZP07G2fFtd9oaH5GW3JNQ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45" t="s">
        <v>137</v>
      </c>
      <c r="B1" s="245"/>
      <c r="C1" s="245"/>
      <c r="D1" s="245"/>
      <c r="E1" s="245"/>
      <c r="F1" s="80"/>
      <c r="G1" s="149" t="s">
        <v>126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27" t="s">
        <v>145</v>
      </c>
      <c r="B2" s="227"/>
      <c r="C2" s="227"/>
      <c r="D2" s="227"/>
      <c r="E2" s="227"/>
      <c r="F2" s="82"/>
      <c r="G2" s="160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28" t="s">
        <v>146</v>
      </c>
      <c r="B3" s="228"/>
      <c r="C3" s="228"/>
      <c r="D3" s="228"/>
      <c r="E3" s="228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32"/>
      <c r="B4" s="232"/>
      <c r="C4" s="232"/>
      <c r="D4" s="232"/>
      <c r="E4" s="232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32" t="s">
        <v>147</v>
      </c>
      <c r="B5" s="232"/>
      <c r="C5" s="232"/>
      <c r="D5" s="232"/>
      <c r="E5" s="232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46" t="s">
        <v>215</v>
      </c>
      <c r="B6" s="246"/>
      <c r="C6" s="246"/>
      <c r="D6" s="246"/>
      <c r="E6" s="246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44" t="s">
        <v>140</v>
      </c>
      <c r="B7" s="244"/>
      <c r="C7" s="244"/>
      <c r="D7" s="244"/>
      <c r="E7" s="24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>
        <v>1</v>
      </c>
      <c r="B9" s="103" t="s">
        <v>150</v>
      </c>
      <c r="C9" s="104" t="s">
        <v>216</v>
      </c>
      <c r="D9" s="105">
        <v>464</v>
      </c>
      <c r="E9" s="106">
        <v>92.8</v>
      </c>
    </row>
    <row r="10" spans="1:16" ht="14.4" x14ac:dyDescent="0.3">
      <c r="A10" s="162">
        <v>2</v>
      </c>
      <c r="B10" s="163" t="s">
        <v>150</v>
      </c>
      <c r="C10" s="164" t="s">
        <v>217</v>
      </c>
      <c r="D10" s="165">
        <v>460</v>
      </c>
      <c r="E10" s="166">
        <v>92</v>
      </c>
    </row>
    <row r="11" spans="1:16" ht="14.4" x14ac:dyDescent="0.3">
      <c r="A11" s="162">
        <v>3</v>
      </c>
      <c r="B11" s="163" t="s">
        <v>150</v>
      </c>
      <c r="C11" s="164" t="s">
        <v>218</v>
      </c>
      <c r="D11" s="165">
        <v>452</v>
      </c>
      <c r="E11" s="166">
        <v>90.4</v>
      </c>
    </row>
    <row r="13" spans="1:16" ht="40.049999999999997" customHeight="1" x14ac:dyDescent="0.25">
      <c r="A13" s="240" t="s">
        <v>142</v>
      </c>
      <c r="B13" s="241"/>
      <c r="C13" s="241"/>
      <c r="D13" s="241"/>
      <c r="E13" s="241"/>
    </row>
    <row r="14" spans="1:16" ht="40.049999999999997" customHeight="1" x14ac:dyDescent="0.25">
      <c r="A14" s="242" t="s">
        <v>143</v>
      </c>
      <c r="B14" s="243"/>
      <c r="C14" s="243"/>
      <c r="D14" s="243"/>
      <c r="E14" s="243"/>
    </row>
  </sheetData>
  <sheetProtection algorithmName="SHA-512" hashValue="CeXeIXNUiTV54hQzJ6YuXXGRrs8iZnMP9sZ5YPGuUDqCZt0EZlHIQx1Ax8m+frp8c4SRqnglSRTI0+WvIDmz9g==" saltValue="Qc9+agnX1e9PIHhAn4YDeA==" spinCount="100000" sheet="1" objects="1" scenarios="1"/>
  <mergeCells count="9">
    <mergeCell ref="A13:E13"/>
    <mergeCell ref="A14:E14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9" style="97" bestFit="1" customWidth="1"/>
    <col min="8" max="16384" width="9.109375" style="97"/>
  </cols>
  <sheetData>
    <row r="1" spans="1:16" s="92" customFormat="1" ht="16.2" x14ac:dyDescent="0.3">
      <c r="A1" s="245" t="s">
        <v>137</v>
      </c>
      <c r="B1" s="245"/>
      <c r="C1" s="245"/>
      <c r="D1" s="245"/>
      <c r="E1" s="245"/>
      <c r="F1" s="80"/>
      <c r="G1" s="149" t="s">
        <v>127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27" t="s">
        <v>145</v>
      </c>
      <c r="B2" s="227"/>
      <c r="C2" s="227"/>
      <c r="D2" s="227"/>
      <c r="E2" s="227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28" t="s">
        <v>146</v>
      </c>
      <c r="B3" s="228"/>
      <c r="C3" s="228"/>
      <c r="D3" s="228"/>
      <c r="E3" s="228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32"/>
      <c r="B4" s="232"/>
      <c r="C4" s="232"/>
      <c r="D4" s="232"/>
      <c r="E4" s="232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32" t="s">
        <v>147</v>
      </c>
      <c r="B5" s="232"/>
      <c r="C5" s="232"/>
      <c r="D5" s="232"/>
      <c r="E5" s="232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46" t="s">
        <v>219</v>
      </c>
      <c r="B6" s="246"/>
      <c r="C6" s="246"/>
      <c r="D6" s="246"/>
      <c r="E6" s="246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44" t="s">
        <v>140</v>
      </c>
      <c r="B7" s="244"/>
      <c r="C7" s="244"/>
      <c r="D7" s="244"/>
      <c r="E7" s="24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/>
      <c r="B9" s="103"/>
      <c r="C9" s="170" t="s">
        <v>170</v>
      </c>
      <c r="D9" s="105"/>
      <c r="E9" s="106"/>
    </row>
    <row r="10" spans="1:16" ht="40.049999999999997" customHeight="1" x14ac:dyDescent="0.25">
      <c r="A10" s="240" t="s">
        <v>142</v>
      </c>
      <c r="B10" s="241"/>
      <c r="C10" s="241"/>
      <c r="D10" s="241"/>
      <c r="E10" s="241"/>
    </row>
    <row r="11" spans="1:16" ht="40.049999999999997" customHeight="1" x14ac:dyDescent="0.25">
      <c r="A11" s="242" t="s">
        <v>143</v>
      </c>
      <c r="B11" s="243"/>
      <c r="C11" s="243"/>
      <c r="D11" s="243"/>
      <c r="E11" s="243"/>
    </row>
  </sheetData>
  <sheetProtection algorithmName="SHA-512" hashValue="kBl13spHsYHpkXlBj5iRS7AIavvp5PB8s8o3Uqsg8gg2OCyeZg4nxvkLIxyQ8Ks3Ef8ruFOmetxHKF9MotefDQ==" saltValue="LCgDCyW3ISK4U6GmXpK0kA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97" bestFit="1" customWidth="1"/>
    <col min="2" max="2" width="30.77734375" style="97" customWidth="1"/>
    <col min="3" max="3" width="45.77734375" style="112" customWidth="1"/>
    <col min="4" max="4" width="10.77734375" style="97" customWidth="1"/>
    <col min="5" max="5" width="5.77734375" style="97" customWidth="1"/>
    <col min="6" max="6" width="17.77734375" style="97" bestFit="1" customWidth="1"/>
    <col min="7" max="16384" width="9.109375" style="97"/>
  </cols>
  <sheetData>
    <row r="1" spans="1:15" s="92" customFormat="1" ht="16.2" x14ac:dyDescent="0.3">
      <c r="A1" s="245" t="s">
        <v>137</v>
      </c>
      <c r="B1" s="245"/>
      <c r="C1" s="245"/>
      <c r="D1" s="245"/>
      <c r="E1" s="80"/>
      <c r="F1" s="149" t="s">
        <v>128</v>
      </c>
      <c r="G1" s="81"/>
      <c r="H1" s="81"/>
      <c r="I1" s="81"/>
      <c r="J1" s="81"/>
      <c r="K1" s="81"/>
      <c r="L1" s="81"/>
      <c r="M1" s="81"/>
      <c r="N1" s="81"/>
      <c r="O1" s="81"/>
    </row>
    <row r="2" spans="1:15" s="109" customFormat="1" ht="17.399999999999999" x14ac:dyDescent="0.3">
      <c r="A2" s="227" t="s">
        <v>145</v>
      </c>
      <c r="B2" s="227"/>
      <c r="C2" s="227"/>
      <c r="D2" s="227"/>
      <c r="E2" s="107"/>
      <c r="F2" s="137" t="s">
        <v>57</v>
      </c>
      <c r="G2" s="108"/>
      <c r="H2" s="108"/>
      <c r="I2" s="108"/>
      <c r="J2" s="108"/>
      <c r="K2" s="108"/>
      <c r="L2" s="108"/>
      <c r="M2" s="108"/>
      <c r="N2" s="108"/>
      <c r="O2" s="108"/>
    </row>
    <row r="3" spans="1:15" s="95" customFormat="1" ht="13.8" x14ac:dyDescent="0.2">
      <c r="A3" s="228" t="s">
        <v>146</v>
      </c>
      <c r="B3" s="228"/>
      <c r="C3" s="228"/>
      <c r="D3" s="228"/>
      <c r="E3" s="93"/>
      <c r="F3" s="110"/>
      <c r="G3" s="94"/>
      <c r="H3" s="94"/>
      <c r="I3" s="94"/>
      <c r="J3" s="94"/>
      <c r="K3" s="94"/>
      <c r="L3" s="94"/>
      <c r="M3" s="94"/>
      <c r="N3" s="94"/>
      <c r="O3" s="94"/>
    </row>
    <row r="4" spans="1:15" s="92" customFormat="1" ht="13.8" x14ac:dyDescent="0.25">
      <c r="A4" s="232"/>
      <c r="B4" s="232"/>
      <c r="C4" s="232"/>
      <c r="D4" s="23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s="92" customFormat="1" ht="13.8" x14ac:dyDescent="0.25">
      <c r="A5" s="232" t="s">
        <v>147</v>
      </c>
      <c r="B5" s="232"/>
      <c r="C5" s="232"/>
      <c r="D5" s="232"/>
      <c r="E5" s="85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92" customFormat="1" ht="13.8" x14ac:dyDescent="0.25">
      <c r="A6" s="248" t="s">
        <v>220</v>
      </c>
      <c r="B6" s="248"/>
      <c r="C6" s="248"/>
      <c r="D6" s="248"/>
      <c r="E6" s="86"/>
      <c r="F6" s="87"/>
      <c r="G6" s="87"/>
      <c r="H6" s="87"/>
      <c r="I6" s="87"/>
      <c r="J6" s="87"/>
      <c r="K6" s="87"/>
      <c r="L6" s="81"/>
      <c r="M6" s="81"/>
      <c r="N6" s="81"/>
      <c r="O6" s="81"/>
    </row>
    <row r="7" spans="1:15" s="92" customFormat="1" ht="13.8" x14ac:dyDescent="0.25">
      <c r="A7" s="247" t="s">
        <v>140</v>
      </c>
      <c r="B7" s="247"/>
      <c r="C7" s="247"/>
      <c r="D7" s="247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s="111" customFormat="1" ht="19.95" customHeight="1" x14ac:dyDescent="0.25">
      <c r="A8" s="98" t="s">
        <v>19</v>
      </c>
      <c r="B8" s="99" t="s">
        <v>0</v>
      </c>
      <c r="C8" s="100" t="s">
        <v>23</v>
      </c>
      <c r="D8" s="101" t="s">
        <v>21</v>
      </c>
    </row>
    <row r="9" spans="1:15" s="111" customFormat="1" ht="14.4" x14ac:dyDescent="0.3">
      <c r="A9" s="102">
        <v>1</v>
      </c>
      <c r="B9" s="104" t="s">
        <v>150</v>
      </c>
      <c r="C9" s="113" t="s">
        <v>208</v>
      </c>
      <c r="D9" s="114" t="s">
        <v>7</v>
      </c>
    </row>
    <row r="10" spans="1:15" ht="14.4" x14ac:dyDescent="0.3">
      <c r="A10" s="162">
        <v>2</v>
      </c>
      <c r="B10" s="164" t="s">
        <v>150</v>
      </c>
      <c r="C10" s="171" t="s">
        <v>210</v>
      </c>
      <c r="D10" s="172" t="s">
        <v>7</v>
      </c>
    </row>
    <row r="12" spans="1:15" ht="40.049999999999997" customHeight="1" x14ac:dyDescent="0.25">
      <c r="A12" s="240" t="s">
        <v>142</v>
      </c>
      <c r="B12" s="241"/>
      <c r="C12" s="241"/>
      <c r="D12" s="241"/>
    </row>
    <row r="13" spans="1:15" ht="40.049999999999997" customHeight="1" x14ac:dyDescent="0.25">
      <c r="A13" s="242" t="s">
        <v>143</v>
      </c>
      <c r="B13" s="243"/>
      <c r="C13" s="243"/>
      <c r="D13" s="243"/>
    </row>
  </sheetData>
  <sheetProtection algorithmName="SHA-512" hashValue="AZLSuv02sTjq7iYQrbHcWsQ9UfiQ25Lrr21+Cr6jZLNK1tgHWidCmDgiurTMIzlHlD5vst17gdz5lSsus/1adg==" saltValue="ECybP5uLPL0KypqPh7C/KA==" spinCount="100000" sheet="1" objects="1" scenarios="1"/>
  <mergeCells count="9">
    <mergeCell ref="A12:D12"/>
    <mergeCell ref="A13:D13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205" t="s">
        <v>137</v>
      </c>
      <c r="B1" s="205"/>
      <c r="C1" s="205"/>
      <c r="D1" s="115"/>
      <c r="E1" s="149" t="s">
        <v>129</v>
      </c>
      <c r="F1" s="115"/>
    </row>
    <row r="2" spans="1:14" s="116" customFormat="1" ht="17.399999999999999" x14ac:dyDescent="0.25">
      <c r="A2" s="205" t="s">
        <v>145</v>
      </c>
      <c r="B2" s="205"/>
      <c r="C2" s="205"/>
      <c r="D2" s="115"/>
      <c r="E2" s="137" t="s">
        <v>57</v>
      </c>
      <c r="F2" s="115"/>
    </row>
    <row r="3" spans="1:14" s="116" customFormat="1" ht="13.8" x14ac:dyDescent="0.25">
      <c r="A3" s="206" t="s">
        <v>146</v>
      </c>
      <c r="B3" s="249"/>
      <c r="C3" s="249"/>
      <c r="D3" s="117"/>
      <c r="E3" s="117"/>
      <c r="F3" s="117"/>
    </row>
    <row r="4" spans="1:14" s="116" customFormat="1" ht="13.8" x14ac:dyDescent="0.25">
      <c r="A4" s="209"/>
      <c r="B4" s="209"/>
      <c r="C4" s="209"/>
      <c r="D4" s="115"/>
      <c r="E4" s="115"/>
      <c r="F4" s="115"/>
    </row>
    <row r="5" spans="1:14" s="116" customFormat="1" ht="13.8" x14ac:dyDescent="0.25">
      <c r="A5" s="209" t="s">
        <v>147</v>
      </c>
      <c r="B5" s="208"/>
      <c r="C5" s="208"/>
      <c r="D5" s="115"/>
      <c r="E5" s="115"/>
      <c r="F5" s="115"/>
    </row>
    <row r="6" spans="1:14" s="116" customFormat="1" ht="13.8" x14ac:dyDescent="0.25">
      <c r="A6" s="210" t="s">
        <v>221</v>
      </c>
      <c r="B6" s="211"/>
      <c r="C6" s="211"/>
      <c r="D6" s="118"/>
      <c r="E6" s="118"/>
      <c r="F6" s="118"/>
    </row>
    <row r="7" spans="1:14" s="116" customFormat="1" ht="13.8" x14ac:dyDescent="0.25">
      <c r="A7" s="209"/>
      <c r="B7" s="208"/>
      <c r="C7" s="208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73" t="s">
        <v>170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5" t="s">
        <v>140</v>
      </c>
      <c r="B10" s="215"/>
      <c r="C10" s="215"/>
      <c r="D10" s="5"/>
      <c r="E10" s="5"/>
      <c r="F10" s="5"/>
    </row>
    <row r="11" spans="1:14" s="121" customFormat="1" ht="40.049999999999997" customHeight="1" x14ac:dyDescent="0.2">
      <c r="A11" s="250" t="s">
        <v>142</v>
      </c>
      <c r="B11" s="251"/>
      <c r="C11" s="251"/>
    </row>
    <row r="12" spans="1:14" s="121" customFormat="1" ht="40.049999999999997" customHeight="1" x14ac:dyDescent="0.2">
      <c r="A12" s="201" t="s">
        <v>143</v>
      </c>
      <c r="B12" s="202"/>
      <c r="C12" s="202"/>
    </row>
    <row r="25" spans="1:1" x14ac:dyDescent="0.25">
      <c r="A25" s="122"/>
    </row>
  </sheetData>
  <sheetProtection algorithmName="SHA-512" hashValue="IetrXq0wwX7R2XG2JQcq90TvGo5TpEqRJdVQw2dV8ZKki/5HM7fapk/n2vBkJgItvtrvAK/v67uS0udujuOA0A==" saltValue="KyAAjIvR0r3LEYGZ/zKIf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205" t="s">
        <v>137</v>
      </c>
      <c r="B1" s="205"/>
      <c r="C1" s="205"/>
      <c r="D1" s="115"/>
      <c r="E1" s="149" t="s">
        <v>131</v>
      </c>
      <c r="F1" s="115"/>
    </row>
    <row r="2" spans="1:14" s="116" customFormat="1" ht="17.399999999999999" x14ac:dyDescent="0.25">
      <c r="A2" s="205" t="s">
        <v>145</v>
      </c>
      <c r="B2" s="205"/>
      <c r="C2" s="205"/>
      <c r="D2" s="115"/>
      <c r="E2" s="137" t="s">
        <v>57</v>
      </c>
      <c r="F2" s="115"/>
    </row>
    <row r="3" spans="1:14" s="116" customFormat="1" ht="13.8" x14ac:dyDescent="0.25">
      <c r="A3" s="206" t="s">
        <v>146</v>
      </c>
      <c r="B3" s="249"/>
      <c r="C3" s="249"/>
      <c r="D3" s="117"/>
      <c r="E3" s="117"/>
      <c r="F3" s="117"/>
    </row>
    <row r="4" spans="1:14" s="116" customFormat="1" ht="13.8" x14ac:dyDescent="0.25">
      <c r="A4" s="209"/>
      <c r="B4" s="209"/>
      <c r="C4" s="209"/>
      <c r="D4" s="115"/>
      <c r="E4" s="115"/>
      <c r="F4" s="115"/>
    </row>
    <row r="5" spans="1:14" s="116" customFormat="1" ht="13.8" x14ac:dyDescent="0.25">
      <c r="A5" s="209" t="s">
        <v>147</v>
      </c>
      <c r="B5" s="208"/>
      <c r="C5" s="208"/>
      <c r="D5" s="115"/>
      <c r="E5" s="115"/>
      <c r="F5" s="115"/>
    </row>
    <row r="6" spans="1:14" s="116" customFormat="1" ht="13.8" x14ac:dyDescent="0.25">
      <c r="A6" s="252" t="s">
        <v>222</v>
      </c>
      <c r="B6" s="253"/>
      <c r="C6" s="253"/>
      <c r="D6" s="118"/>
      <c r="E6" s="118"/>
      <c r="F6" s="118"/>
    </row>
    <row r="7" spans="1:14" s="116" customFormat="1" ht="13.8" x14ac:dyDescent="0.25">
      <c r="A7" s="212"/>
      <c r="B7" s="208"/>
      <c r="C7" s="208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223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5" t="s">
        <v>140</v>
      </c>
      <c r="B10" s="215"/>
      <c r="C10" s="215"/>
      <c r="D10" s="5"/>
      <c r="E10" s="5"/>
      <c r="F10" s="5"/>
    </row>
    <row r="11" spans="1:14" ht="40.049999999999997" customHeight="1" x14ac:dyDescent="0.25">
      <c r="A11" s="250" t="s">
        <v>142</v>
      </c>
      <c r="B11" s="251"/>
      <c r="C11" s="251"/>
    </row>
    <row r="12" spans="1:14" ht="40.049999999999997" customHeight="1" x14ac:dyDescent="0.25">
      <c r="A12" s="201" t="s">
        <v>143</v>
      </c>
      <c r="B12" s="202"/>
      <c r="C12" s="202"/>
    </row>
    <row r="22" spans="1:1" x14ac:dyDescent="0.25">
      <c r="A22" s="122"/>
    </row>
  </sheetData>
  <sheetProtection algorithmName="SHA-512" hashValue="8x45lX0rUHQxwf8uhRRADwKpL4ioWYzfVhRM3aKyM1hIfo81RgYoxKde+PuJ3pcz0hG3ChBnj80aqfwFSzWdnw==" saltValue="e4NNyF9yzAiiBgwdqQJCY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33203125" style="120" bestFit="1" customWidth="1"/>
    <col min="6" max="16384" width="8.88671875" style="120"/>
  </cols>
  <sheetData>
    <row r="1" spans="1:14" s="116" customFormat="1" ht="16.2" x14ac:dyDescent="0.25">
      <c r="A1" s="205" t="s">
        <v>137</v>
      </c>
      <c r="B1" s="205"/>
      <c r="C1" s="205"/>
      <c r="D1" s="115"/>
      <c r="E1" s="149" t="s">
        <v>132</v>
      </c>
      <c r="F1" s="115"/>
    </row>
    <row r="2" spans="1:14" s="116" customFormat="1" ht="17.399999999999999" x14ac:dyDescent="0.25">
      <c r="A2" s="205" t="s">
        <v>145</v>
      </c>
      <c r="B2" s="205"/>
      <c r="C2" s="205"/>
      <c r="D2" s="115"/>
      <c r="E2" s="137" t="s">
        <v>57</v>
      </c>
      <c r="F2" s="115"/>
    </row>
    <row r="3" spans="1:14" s="116" customFormat="1" ht="13.8" x14ac:dyDescent="0.25">
      <c r="A3" s="206" t="s">
        <v>146</v>
      </c>
      <c r="B3" s="249"/>
      <c r="C3" s="249"/>
      <c r="D3" s="117"/>
      <c r="E3" s="117"/>
      <c r="F3" s="117"/>
    </row>
    <row r="4" spans="1:14" s="116" customFormat="1" ht="13.8" x14ac:dyDescent="0.25">
      <c r="A4" s="209"/>
      <c r="B4" s="209"/>
      <c r="C4" s="209"/>
      <c r="D4" s="115"/>
      <c r="E4" s="115"/>
      <c r="F4" s="115"/>
    </row>
    <row r="5" spans="1:14" s="116" customFormat="1" ht="13.8" x14ac:dyDescent="0.25">
      <c r="A5" s="209" t="s">
        <v>147</v>
      </c>
      <c r="B5" s="208"/>
      <c r="C5" s="208"/>
      <c r="D5" s="115"/>
      <c r="E5" s="115"/>
      <c r="F5" s="115"/>
    </row>
    <row r="6" spans="1:14" s="116" customFormat="1" ht="13.8" x14ac:dyDescent="0.25">
      <c r="A6" s="252" t="s">
        <v>224</v>
      </c>
      <c r="B6" s="253"/>
      <c r="C6" s="253"/>
      <c r="D6" s="118"/>
      <c r="E6" s="118"/>
      <c r="F6" s="118"/>
    </row>
    <row r="7" spans="1:14" s="116" customFormat="1" ht="13.8" x14ac:dyDescent="0.25">
      <c r="A7" s="212"/>
      <c r="B7" s="208"/>
      <c r="C7" s="208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223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5" t="s">
        <v>140</v>
      </c>
      <c r="B10" s="215"/>
      <c r="C10" s="215"/>
      <c r="D10" s="5"/>
      <c r="E10" s="5"/>
      <c r="F10" s="5"/>
    </row>
    <row r="11" spans="1:14" ht="40.049999999999997" customHeight="1" x14ac:dyDescent="0.25">
      <c r="A11" s="250" t="s">
        <v>142</v>
      </c>
      <c r="B11" s="251"/>
      <c r="C11" s="251"/>
    </row>
    <row r="12" spans="1:14" ht="40.049999999999997" customHeight="1" x14ac:dyDescent="0.25">
      <c r="A12" s="201" t="s">
        <v>143</v>
      </c>
      <c r="B12" s="202"/>
      <c r="C12" s="202"/>
    </row>
    <row r="22" spans="1:1" x14ac:dyDescent="0.25">
      <c r="A22" s="122"/>
    </row>
  </sheetData>
  <sheetProtection algorithmName="SHA-512" hashValue="Dx/Sp0/i7XaYwStTngV832SkgXTYhrT0g2Lv51WWjkMPJ0usaQ8MbayCspi5WPfaVT1NNTazVHH9n6PlsPbGMA==" saltValue="P7FIZfKhiYy0ijtD218iS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7.5546875" style="120" bestFit="1" customWidth="1"/>
    <col min="6" max="16384" width="8.88671875" style="120"/>
  </cols>
  <sheetData>
    <row r="1" spans="1:14" s="116" customFormat="1" ht="16.2" x14ac:dyDescent="0.25">
      <c r="A1" s="205" t="s">
        <v>137</v>
      </c>
      <c r="B1" s="205"/>
      <c r="C1" s="205"/>
      <c r="D1" s="115"/>
      <c r="E1" s="149" t="s">
        <v>133</v>
      </c>
      <c r="F1" s="115"/>
    </row>
    <row r="2" spans="1:14" s="116" customFormat="1" ht="17.399999999999999" x14ac:dyDescent="0.25">
      <c r="A2" s="205" t="s">
        <v>145</v>
      </c>
      <c r="B2" s="205"/>
      <c r="C2" s="205"/>
      <c r="D2" s="115"/>
      <c r="E2" s="137" t="s">
        <v>57</v>
      </c>
      <c r="F2" s="115"/>
    </row>
    <row r="3" spans="1:14" s="116" customFormat="1" ht="13.8" x14ac:dyDescent="0.25">
      <c r="A3" s="206" t="s">
        <v>146</v>
      </c>
      <c r="B3" s="249"/>
      <c r="C3" s="249"/>
      <c r="D3" s="117"/>
      <c r="E3" s="117"/>
      <c r="F3" s="117"/>
    </row>
    <row r="4" spans="1:14" s="116" customFormat="1" ht="13.8" x14ac:dyDescent="0.25">
      <c r="A4" s="209"/>
      <c r="B4" s="209"/>
      <c r="C4" s="209"/>
      <c r="D4" s="115"/>
      <c r="E4" s="115"/>
      <c r="F4" s="115"/>
    </row>
    <row r="5" spans="1:14" s="116" customFormat="1" ht="13.8" x14ac:dyDescent="0.25">
      <c r="A5" s="209" t="s">
        <v>147</v>
      </c>
      <c r="B5" s="208"/>
      <c r="C5" s="208"/>
      <c r="D5" s="115"/>
      <c r="E5" s="115"/>
      <c r="F5" s="115"/>
    </row>
    <row r="6" spans="1:14" s="116" customFormat="1" ht="13.8" x14ac:dyDescent="0.25">
      <c r="A6" s="252" t="s">
        <v>225</v>
      </c>
      <c r="B6" s="253"/>
      <c r="C6" s="253"/>
      <c r="D6" s="118"/>
      <c r="E6" s="118"/>
      <c r="F6" s="118"/>
    </row>
    <row r="7" spans="1:14" s="116" customFormat="1" ht="13.8" x14ac:dyDescent="0.25">
      <c r="A7" s="212"/>
      <c r="B7" s="208"/>
      <c r="C7" s="208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223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5" t="s">
        <v>140</v>
      </c>
      <c r="B10" s="215"/>
      <c r="C10" s="215"/>
      <c r="D10" s="5"/>
      <c r="E10" s="5"/>
      <c r="F10" s="5"/>
    </row>
    <row r="11" spans="1:14" ht="40.049999999999997" customHeight="1" x14ac:dyDescent="0.25">
      <c r="A11" s="250" t="s">
        <v>142</v>
      </c>
      <c r="B11" s="251"/>
      <c r="C11" s="251"/>
    </row>
    <row r="12" spans="1:14" ht="40.049999999999997" customHeight="1" x14ac:dyDescent="0.25">
      <c r="A12" s="201" t="s">
        <v>143</v>
      </c>
      <c r="B12" s="202"/>
      <c r="C12" s="202"/>
    </row>
    <row r="22" spans="1:1" x14ac:dyDescent="0.25">
      <c r="A22" s="122"/>
    </row>
  </sheetData>
  <sheetProtection algorithmName="SHA-512" hashValue="fGP/LIFRbPu1YqdY2zvUqhrEDRBesAWoDrMtoaBDdzi/fAoKggOLcur7RP8bwkToIF/Iv5l4CwzqgF80lWCGyA==" saltValue="GKK5v35r1VcNib5Euhi5s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8"/>
  <sheetViews>
    <sheetView showGridLines="0" zoomScale="64" zoomScaleNormal="64" workbookViewId="0">
      <pane xSplit="18" ySplit="8" topLeftCell="S18" activePane="bottomRight" state="frozen"/>
      <selection activeCell="A8" sqref="A8:A9"/>
      <selection pane="topRight" activeCell="A8" sqref="A8:A9"/>
      <selection pane="bottomLeft" activeCell="A8" sqref="A8:A9"/>
      <selection pane="bottomRight" activeCell="B27" sqref="B27:B29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8.2187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05" t="s">
        <v>137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51"/>
      <c r="T1" s="149" t="s">
        <v>90</v>
      </c>
      <c r="U1" s="51"/>
      <c r="V1" s="51"/>
      <c r="W1" s="51"/>
    </row>
    <row r="2" spans="1:23" s="41" customFormat="1" ht="17.399999999999999" x14ac:dyDescent="0.25">
      <c r="A2" s="205" t="s">
        <v>145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T2" s="137" t="s">
        <v>57</v>
      </c>
    </row>
    <row r="3" spans="1:23" s="41" customFormat="1" ht="13.8" x14ac:dyDescent="0.25">
      <c r="A3" s="206" t="s">
        <v>146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23" s="41" customFormat="1" ht="13.8" x14ac:dyDescent="0.25">
      <c r="A4" s="20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</row>
    <row r="5" spans="1:23" s="41" customFormat="1" ht="13.8" x14ac:dyDescent="0.25">
      <c r="A5" s="209" t="s">
        <v>147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</row>
    <row r="6" spans="1:23" s="41" customFormat="1" ht="13.8" x14ac:dyDescent="0.25">
      <c r="A6" s="210" t="s">
        <v>152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78"/>
      <c r="T6" s="78"/>
      <c r="U6" s="78"/>
      <c r="V6" s="78"/>
      <c r="W6" s="78"/>
    </row>
    <row r="7" spans="1:23" s="41" customFormat="1" ht="13.8" x14ac:dyDescent="0.25">
      <c r="A7" s="209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78"/>
      <c r="T7" s="78"/>
      <c r="U7" s="79"/>
      <c r="V7" s="78"/>
      <c r="W7" s="78"/>
    </row>
    <row r="8" spans="1:23" s="54" customFormat="1" ht="28.05" customHeight="1" x14ac:dyDescent="0.25">
      <c r="A8" s="66" t="s">
        <v>59</v>
      </c>
      <c r="B8" s="67" t="s">
        <v>13</v>
      </c>
      <c r="C8" s="67" t="s">
        <v>43</v>
      </c>
      <c r="D8" s="66" t="s">
        <v>41</v>
      </c>
      <c r="E8" s="66" t="s">
        <v>27</v>
      </c>
      <c r="F8" s="66" t="s">
        <v>14</v>
      </c>
      <c r="G8" s="66" t="s">
        <v>7</v>
      </c>
      <c r="H8" s="66" t="s">
        <v>8</v>
      </c>
      <c r="I8" s="66" t="s">
        <v>9</v>
      </c>
      <c r="J8" s="66" t="s">
        <v>10</v>
      </c>
      <c r="K8" s="66" t="s">
        <v>6</v>
      </c>
      <c r="L8" s="66" t="s">
        <v>5</v>
      </c>
      <c r="M8" s="66" t="s">
        <v>4</v>
      </c>
      <c r="N8" s="66" t="s">
        <v>3</v>
      </c>
      <c r="O8" s="66" t="s">
        <v>2</v>
      </c>
      <c r="P8" s="66" t="s">
        <v>33</v>
      </c>
      <c r="Q8" s="66" t="s">
        <v>12</v>
      </c>
      <c r="R8" s="6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19">
        <v>1</v>
      </c>
      <c r="B9" s="222" t="s">
        <v>154</v>
      </c>
      <c r="C9" s="55" t="s">
        <v>30</v>
      </c>
      <c r="D9" s="48">
        <v>23</v>
      </c>
      <c r="E9" s="48">
        <v>23</v>
      </c>
      <c r="F9" s="49">
        <v>100</v>
      </c>
      <c r="G9" s="48">
        <v>5</v>
      </c>
      <c r="H9" s="48">
        <v>7</v>
      </c>
      <c r="I9" s="48">
        <v>1</v>
      </c>
      <c r="J9" s="48">
        <v>3</v>
      </c>
      <c r="K9" s="48">
        <v>2</v>
      </c>
      <c r="L9" s="48">
        <v>3</v>
      </c>
      <c r="M9" s="48">
        <v>2</v>
      </c>
      <c r="N9" s="48">
        <v>0</v>
      </c>
      <c r="O9" s="48">
        <v>0</v>
      </c>
      <c r="P9" s="48">
        <v>23</v>
      </c>
      <c r="Q9" s="48">
        <v>131</v>
      </c>
      <c r="R9" s="49">
        <v>71.2</v>
      </c>
      <c r="S9" s="52"/>
      <c r="T9" s="53"/>
      <c r="U9" s="52"/>
      <c r="V9" s="52"/>
      <c r="W9" s="52"/>
    </row>
    <row r="10" spans="1:23" s="54" customFormat="1" ht="15.45" customHeight="1" x14ac:dyDescent="0.25">
      <c r="A10" s="219"/>
      <c r="B10" s="222"/>
      <c r="C10" s="55" t="s">
        <v>31</v>
      </c>
      <c r="D10" s="48">
        <v>16</v>
      </c>
      <c r="E10" s="48">
        <v>16</v>
      </c>
      <c r="F10" s="49">
        <v>100</v>
      </c>
      <c r="G10" s="48">
        <v>3</v>
      </c>
      <c r="H10" s="48">
        <v>7</v>
      </c>
      <c r="I10" s="48">
        <v>0</v>
      </c>
      <c r="J10" s="48">
        <v>4</v>
      </c>
      <c r="K10" s="48">
        <v>0</v>
      </c>
      <c r="L10" s="48">
        <v>1</v>
      </c>
      <c r="M10" s="48">
        <v>1</v>
      </c>
      <c r="N10" s="48">
        <v>0</v>
      </c>
      <c r="O10" s="48">
        <v>0</v>
      </c>
      <c r="P10" s="48">
        <v>16</v>
      </c>
      <c r="Q10" s="48">
        <v>98</v>
      </c>
      <c r="R10" s="49">
        <v>76.56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19"/>
      <c r="B11" s="222"/>
      <c r="C11" s="56" t="s">
        <v>42</v>
      </c>
      <c r="D11" s="36">
        <v>39</v>
      </c>
      <c r="E11" s="36">
        <v>39</v>
      </c>
      <c r="F11" s="37">
        <v>100</v>
      </c>
      <c r="G11" s="36">
        <v>8</v>
      </c>
      <c r="H11" s="36">
        <v>14</v>
      </c>
      <c r="I11" s="36">
        <v>1</v>
      </c>
      <c r="J11" s="36">
        <v>7</v>
      </c>
      <c r="K11" s="36">
        <v>2</v>
      </c>
      <c r="L11" s="36">
        <v>4</v>
      </c>
      <c r="M11" s="36">
        <v>3</v>
      </c>
      <c r="N11" s="36">
        <v>0</v>
      </c>
      <c r="O11" s="36">
        <v>0</v>
      </c>
      <c r="P11" s="36">
        <v>39</v>
      </c>
      <c r="Q11" s="36">
        <v>229</v>
      </c>
      <c r="R11" s="37">
        <v>73.400000000000006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19">
        <v>2</v>
      </c>
      <c r="B12" s="222" t="s">
        <v>155</v>
      </c>
      <c r="C12" s="55" t="s">
        <v>30</v>
      </c>
      <c r="D12" s="48">
        <v>22</v>
      </c>
      <c r="E12" s="48">
        <v>22</v>
      </c>
      <c r="F12" s="49">
        <v>100</v>
      </c>
      <c r="G12" s="48">
        <v>3</v>
      </c>
      <c r="H12" s="48">
        <v>1</v>
      </c>
      <c r="I12" s="48">
        <v>3</v>
      </c>
      <c r="J12" s="48">
        <v>4</v>
      </c>
      <c r="K12" s="48">
        <v>2</v>
      </c>
      <c r="L12" s="48">
        <v>4</v>
      </c>
      <c r="M12" s="48">
        <v>3</v>
      </c>
      <c r="N12" s="48">
        <v>2</v>
      </c>
      <c r="O12" s="48">
        <v>0</v>
      </c>
      <c r="P12" s="48">
        <v>22</v>
      </c>
      <c r="Q12" s="48">
        <v>97</v>
      </c>
      <c r="R12" s="49">
        <v>55.11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19"/>
      <c r="B13" s="222"/>
      <c r="C13" s="55" t="s">
        <v>31</v>
      </c>
      <c r="D13" s="48">
        <v>13</v>
      </c>
      <c r="E13" s="48">
        <v>13</v>
      </c>
      <c r="F13" s="49">
        <v>100</v>
      </c>
      <c r="G13" s="48">
        <v>1</v>
      </c>
      <c r="H13" s="48">
        <v>4</v>
      </c>
      <c r="I13" s="48">
        <v>2</v>
      </c>
      <c r="J13" s="48">
        <v>3</v>
      </c>
      <c r="K13" s="48">
        <v>0</v>
      </c>
      <c r="L13" s="48">
        <v>1</v>
      </c>
      <c r="M13" s="48">
        <v>2</v>
      </c>
      <c r="N13" s="48">
        <v>0</v>
      </c>
      <c r="O13" s="48">
        <v>0</v>
      </c>
      <c r="P13" s="48">
        <v>13</v>
      </c>
      <c r="Q13" s="48">
        <v>70</v>
      </c>
      <c r="R13" s="49">
        <v>67.31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19"/>
      <c r="B14" s="222"/>
      <c r="C14" s="56" t="s">
        <v>42</v>
      </c>
      <c r="D14" s="36">
        <v>35</v>
      </c>
      <c r="E14" s="36">
        <v>35</v>
      </c>
      <c r="F14" s="37">
        <v>100</v>
      </c>
      <c r="G14" s="36">
        <v>4</v>
      </c>
      <c r="H14" s="36">
        <v>5</v>
      </c>
      <c r="I14" s="36">
        <v>5</v>
      </c>
      <c r="J14" s="36">
        <v>7</v>
      </c>
      <c r="K14" s="36">
        <v>2</v>
      </c>
      <c r="L14" s="36">
        <v>5</v>
      </c>
      <c r="M14" s="36">
        <v>5</v>
      </c>
      <c r="N14" s="36">
        <v>2</v>
      </c>
      <c r="O14" s="36">
        <v>0</v>
      </c>
      <c r="P14" s="36">
        <v>35</v>
      </c>
      <c r="Q14" s="36">
        <v>167</v>
      </c>
      <c r="R14" s="37">
        <v>59.64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19">
        <v>3</v>
      </c>
      <c r="B15" s="222" t="s">
        <v>156</v>
      </c>
      <c r="C15" s="55" t="s">
        <v>30</v>
      </c>
      <c r="D15" s="48">
        <v>1</v>
      </c>
      <c r="E15" s="48">
        <v>1</v>
      </c>
      <c r="F15" s="49">
        <v>100</v>
      </c>
      <c r="G15" s="48">
        <v>1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1</v>
      </c>
      <c r="Q15" s="48">
        <v>8</v>
      </c>
      <c r="R15" s="49">
        <v>100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19"/>
      <c r="B16" s="222"/>
      <c r="C16" s="55" t="s">
        <v>31</v>
      </c>
      <c r="D16" s="48">
        <v>3</v>
      </c>
      <c r="E16" s="48">
        <v>3</v>
      </c>
      <c r="F16" s="49">
        <v>100</v>
      </c>
      <c r="G16" s="48">
        <v>3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3</v>
      </c>
      <c r="Q16" s="48">
        <v>24</v>
      </c>
      <c r="R16" s="49">
        <v>100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19"/>
      <c r="B17" s="222"/>
      <c r="C17" s="56" t="s">
        <v>42</v>
      </c>
      <c r="D17" s="36">
        <v>4</v>
      </c>
      <c r="E17" s="36">
        <v>4</v>
      </c>
      <c r="F17" s="37">
        <v>100</v>
      </c>
      <c r="G17" s="36">
        <v>4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4</v>
      </c>
      <c r="Q17" s="36">
        <v>32</v>
      </c>
      <c r="R17" s="37">
        <v>100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19">
        <v>4</v>
      </c>
      <c r="B18" s="222" t="s">
        <v>157</v>
      </c>
      <c r="C18" s="55" t="s">
        <v>30</v>
      </c>
      <c r="D18" s="48">
        <v>15</v>
      </c>
      <c r="E18" s="48">
        <v>15</v>
      </c>
      <c r="F18" s="49">
        <v>100</v>
      </c>
      <c r="G18" s="48">
        <v>2</v>
      </c>
      <c r="H18" s="48">
        <v>4</v>
      </c>
      <c r="I18" s="48">
        <v>3</v>
      </c>
      <c r="J18" s="48">
        <v>3</v>
      </c>
      <c r="K18" s="48">
        <v>0</v>
      </c>
      <c r="L18" s="48">
        <v>1</v>
      </c>
      <c r="M18" s="48">
        <v>0</v>
      </c>
      <c r="N18" s="48">
        <v>2</v>
      </c>
      <c r="O18" s="48">
        <v>0</v>
      </c>
      <c r="P18" s="48">
        <v>15</v>
      </c>
      <c r="Q18" s="48">
        <v>82</v>
      </c>
      <c r="R18" s="49">
        <v>68.33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19"/>
      <c r="B19" s="222"/>
      <c r="C19" s="55" t="s">
        <v>31</v>
      </c>
      <c r="D19" s="48">
        <v>12</v>
      </c>
      <c r="E19" s="48">
        <v>12</v>
      </c>
      <c r="F19" s="49">
        <v>100</v>
      </c>
      <c r="G19" s="48">
        <v>1</v>
      </c>
      <c r="H19" s="48">
        <v>1</v>
      </c>
      <c r="I19" s="48">
        <v>6</v>
      </c>
      <c r="J19" s="48">
        <v>0</v>
      </c>
      <c r="K19" s="48">
        <v>1</v>
      </c>
      <c r="L19" s="48">
        <v>0</v>
      </c>
      <c r="M19" s="48">
        <v>1</v>
      </c>
      <c r="N19" s="48">
        <v>2</v>
      </c>
      <c r="O19" s="48">
        <v>0</v>
      </c>
      <c r="P19" s="48">
        <v>12</v>
      </c>
      <c r="Q19" s="48">
        <v>59</v>
      </c>
      <c r="R19" s="49">
        <v>61.46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19"/>
      <c r="B20" s="222"/>
      <c r="C20" s="56" t="s">
        <v>42</v>
      </c>
      <c r="D20" s="36">
        <v>27</v>
      </c>
      <c r="E20" s="36">
        <v>27</v>
      </c>
      <c r="F20" s="37">
        <v>100</v>
      </c>
      <c r="G20" s="36">
        <v>3</v>
      </c>
      <c r="H20" s="36">
        <v>5</v>
      </c>
      <c r="I20" s="36">
        <v>9</v>
      </c>
      <c r="J20" s="36">
        <v>3</v>
      </c>
      <c r="K20" s="36">
        <v>1</v>
      </c>
      <c r="L20" s="36">
        <v>1</v>
      </c>
      <c r="M20" s="36">
        <v>1</v>
      </c>
      <c r="N20" s="36">
        <v>4</v>
      </c>
      <c r="O20" s="36">
        <v>0</v>
      </c>
      <c r="P20" s="36">
        <v>27</v>
      </c>
      <c r="Q20" s="36">
        <v>141</v>
      </c>
      <c r="R20" s="37">
        <v>65.28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19">
        <v>5</v>
      </c>
      <c r="B21" s="222" t="s">
        <v>158</v>
      </c>
      <c r="C21" s="55" t="s">
        <v>30</v>
      </c>
      <c r="D21" s="48">
        <v>8</v>
      </c>
      <c r="E21" s="48">
        <v>8</v>
      </c>
      <c r="F21" s="49">
        <v>100</v>
      </c>
      <c r="G21" s="48">
        <v>0</v>
      </c>
      <c r="H21" s="48">
        <v>1</v>
      </c>
      <c r="I21" s="48">
        <v>4</v>
      </c>
      <c r="J21" s="48">
        <v>2</v>
      </c>
      <c r="K21" s="48">
        <v>0</v>
      </c>
      <c r="L21" s="48">
        <v>0</v>
      </c>
      <c r="M21" s="48">
        <v>1</v>
      </c>
      <c r="N21" s="48">
        <v>0</v>
      </c>
      <c r="O21" s="48">
        <v>0</v>
      </c>
      <c r="P21" s="48">
        <v>8</v>
      </c>
      <c r="Q21" s="48">
        <v>43</v>
      </c>
      <c r="R21" s="49">
        <v>67.19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19"/>
      <c r="B22" s="222"/>
      <c r="C22" s="55" t="s">
        <v>31</v>
      </c>
      <c r="D22" s="48">
        <v>4</v>
      </c>
      <c r="E22" s="48">
        <v>4</v>
      </c>
      <c r="F22" s="49">
        <v>100</v>
      </c>
      <c r="G22" s="48">
        <v>0</v>
      </c>
      <c r="H22" s="48">
        <v>1</v>
      </c>
      <c r="I22" s="48">
        <v>0</v>
      </c>
      <c r="J22" s="48">
        <v>1</v>
      </c>
      <c r="K22" s="48">
        <v>0</v>
      </c>
      <c r="L22" s="48">
        <v>1</v>
      </c>
      <c r="M22" s="48">
        <v>1</v>
      </c>
      <c r="N22" s="48">
        <v>0</v>
      </c>
      <c r="O22" s="48">
        <v>0</v>
      </c>
      <c r="P22" s="48">
        <v>4</v>
      </c>
      <c r="Q22" s="48">
        <v>17</v>
      </c>
      <c r="R22" s="49">
        <v>53.13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19"/>
      <c r="B23" s="222"/>
      <c r="C23" s="56" t="s">
        <v>42</v>
      </c>
      <c r="D23" s="36">
        <v>12</v>
      </c>
      <c r="E23" s="36">
        <v>12</v>
      </c>
      <c r="F23" s="37">
        <v>100</v>
      </c>
      <c r="G23" s="36">
        <v>0</v>
      </c>
      <c r="H23" s="36">
        <v>2</v>
      </c>
      <c r="I23" s="36">
        <v>4</v>
      </c>
      <c r="J23" s="36">
        <v>3</v>
      </c>
      <c r="K23" s="36">
        <v>0</v>
      </c>
      <c r="L23" s="36">
        <v>1</v>
      </c>
      <c r="M23" s="36">
        <v>2</v>
      </c>
      <c r="N23" s="36">
        <v>0</v>
      </c>
      <c r="O23" s="36">
        <v>0</v>
      </c>
      <c r="P23" s="36">
        <v>12</v>
      </c>
      <c r="Q23" s="36">
        <v>60</v>
      </c>
      <c r="R23" s="37">
        <v>62.5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19">
        <v>6</v>
      </c>
      <c r="B24" s="222" t="s">
        <v>159</v>
      </c>
      <c r="C24" s="55" t="s">
        <v>30</v>
      </c>
      <c r="D24" s="48">
        <v>23</v>
      </c>
      <c r="E24" s="48">
        <v>23</v>
      </c>
      <c r="F24" s="49">
        <v>100</v>
      </c>
      <c r="G24" s="48">
        <v>7</v>
      </c>
      <c r="H24" s="48">
        <v>5</v>
      </c>
      <c r="I24" s="48">
        <v>2</v>
      </c>
      <c r="J24" s="48">
        <v>3</v>
      </c>
      <c r="K24" s="48">
        <v>1</v>
      </c>
      <c r="L24" s="48">
        <v>1</v>
      </c>
      <c r="M24" s="48">
        <v>2</v>
      </c>
      <c r="N24" s="48">
        <v>2</v>
      </c>
      <c r="O24" s="48">
        <v>0</v>
      </c>
      <c r="P24" s="48">
        <v>23</v>
      </c>
      <c r="Q24" s="48">
        <v>131</v>
      </c>
      <c r="R24" s="49">
        <v>71.2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19"/>
      <c r="B25" s="222"/>
      <c r="C25" s="55" t="s">
        <v>31</v>
      </c>
      <c r="D25" s="48">
        <v>16</v>
      </c>
      <c r="E25" s="48">
        <v>16</v>
      </c>
      <c r="F25" s="49">
        <v>100</v>
      </c>
      <c r="G25" s="48">
        <v>6</v>
      </c>
      <c r="H25" s="48">
        <v>2</v>
      </c>
      <c r="I25" s="48">
        <v>2</v>
      </c>
      <c r="J25" s="48">
        <v>1</v>
      </c>
      <c r="K25" s="48">
        <v>3</v>
      </c>
      <c r="L25" s="48">
        <v>1</v>
      </c>
      <c r="M25" s="48">
        <v>0</v>
      </c>
      <c r="N25" s="48">
        <v>1</v>
      </c>
      <c r="O25" s="48">
        <v>0</v>
      </c>
      <c r="P25" s="48">
        <v>16</v>
      </c>
      <c r="Q25" s="48">
        <v>95</v>
      </c>
      <c r="R25" s="49">
        <v>74.22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19"/>
      <c r="B26" s="222"/>
      <c r="C26" s="56" t="s">
        <v>42</v>
      </c>
      <c r="D26" s="36">
        <v>39</v>
      </c>
      <c r="E26" s="36">
        <v>39</v>
      </c>
      <c r="F26" s="37">
        <v>100</v>
      </c>
      <c r="G26" s="36">
        <v>13</v>
      </c>
      <c r="H26" s="36">
        <v>7</v>
      </c>
      <c r="I26" s="36">
        <v>4</v>
      </c>
      <c r="J26" s="36">
        <v>4</v>
      </c>
      <c r="K26" s="36">
        <v>4</v>
      </c>
      <c r="L26" s="36">
        <v>2</v>
      </c>
      <c r="M26" s="36">
        <v>2</v>
      </c>
      <c r="N26" s="36">
        <v>3</v>
      </c>
      <c r="O26" s="36">
        <v>0</v>
      </c>
      <c r="P26" s="36">
        <v>39</v>
      </c>
      <c r="Q26" s="36">
        <v>226</v>
      </c>
      <c r="R26" s="37">
        <v>72.44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19">
        <v>7</v>
      </c>
      <c r="B27" s="222" t="s">
        <v>160</v>
      </c>
      <c r="C27" s="55" t="s">
        <v>30</v>
      </c>
      <c r="D27" s="48">
        <v>23</v>
      </c>
      <c r="E27" s="48">
        <v>23</v>
      </c>
      <c r="F27" s="49">
        <v>100</v>
      </c>
      <c r="G27" s="48">
        <v>6</v>
      </c>
      <c r="H27" s="48">
        <v>3</v>
      </c>
      <c r="I27" s="48">
        <v>8</v>
      </c>
      <c r="J27" s="48">
        <v>0</v>
      </c>
      <c r="K27" s="48">
        <v>2</v>
      </c>
      <c r="L27" s="48">
        <v>1</v>
      </c>
      <c r="M27" s="48">
        <v>2</v>
      </c>
      <c r="N27" s="48">
        <v>1</v>
      </c>
      <c r="O27" s="48">
        <v>0</v>
      </c>
      <c r="P27" s="48">
        <v>23</v>
      </c>
      <c r="Q27" s="48">
        <v>133</v>
      </c>
      <c r="R27" s="49">
        <v>72.28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19"/>
      <c r="B28" s="222"/>
      <c r="C28" s="55" t="s">
        <v>31</v>
      </c>
      <c r="D28" s="48">
        <v>16</v>
      </c>
      <c r="E28" s="48">
        <v>16</v>
      </c>
      <c r="F28" s="49">
        <v>100</v>
      </c>
      <c r="G28" s="48">
        <v>8</v>
      </c>
      <c r="H28" s="48">
        <v>1</v>
      </c>
      <c r="I28" s="48">
        <v>1</v>
      </c>
      <c r="J28" s="48">
        <v>2</v>
      </c>
      <c r="K28" s="48">
        <v>3</v>
      </c>
      <c r="L28" s="48">
        <v>0</v>
      </c>
      <c r="M28" s="48">
        <v>0</v>
      </c>
      <c r="N28" s="48">
        <v>1</v>
      </c>
      <c r="O28" s="48">
        <v>0</v>
      </c>
      <c r="P28" s="48">
        <v>16</v>
      </c>
      <c r="Q28" s="48">
        <v>100</v>
      </c>
      <c r="R28" s="49">
        <v>78.13</v>
      </c>
      <c r="S28" s="52"/>
      <c r="T28" s="53"/>
      <c r="U28" s="52"/>
      <c r="V28" s="52"/>
      <c r="W28" s="52"/>
    </row>
    <row r="29" spans="1:23" s="54" customFormat="1" ht="20.399999999999999" customHeight="1" x14ac:dyDescent="0.25">
      <c r="A29" s="219"/>
      <c r="B29" s="222"/>
      <c r="C29" s="56" t="s">
        <v>42</v>
      </c>
      <c r="D29" s="36">
        <v>39</v>
      </c>
      <c r="E29" s="36">
        <v>39</v>
      </c>
      <c r="F29" s="37">
        <v>100</v>
      </c>
      <c r="G29" s="36">
        <v>14</v>
      </c>
      <c r="H29" s="36">
        <v>4</v>
      </c>
      <c r="I29" s="36">
        <v>9</v>
      </c>
      <c r="J29" s="36">
        <v>2</v>
      </c>
      <c r="K29" s="36">
        <v>5</v>
      </c>
      <c r="L29" s="36">
        <v>1</v>
      </c>
      <c r="M29" s="36">
        <v>2</v>
      </c>
      <c r="N29" s="36">
        <v>2</v>
      </c>
      <c r="O29" s="36">
        <v>0</v>
      </c>
      <c r="P29" s="36">
        <v>39</v>
      </c>
      <c r="Q29" s="36">
        <v>233</v>
      </c>
      <c r="R29" s="37">
        <v>74.680000000000007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19">
        <v>8</v>
      </c>
      <c r="B30" s="222" t="s">
        <v>161</v>
      </c>
      <c r="C30" s="55" t="s">
        <v>30</v>
      </c>
      <c r="D30" s="48">
        <v>23</v>
      </c>
      <c r="E30" s="48">
        <v>23</v>
      </c>
      <c r="F30" s="49">
        <v>100</v>
      </c>
      <c r="G30" s="48">
        <v>0</v>
      </c>
      <c r="H30" s="48">
        <v>4</v>
      </c>
      <c r="I30" s="48">
        <v>5</v>
      </c>
      <c r="J30" s="48">
        <v>2</v>
      </c>
      <c r="K30" s="48">
        <v>5</v>
      </c>
      <c r="L30" s="48">
        <v>3</v>
      </c>
      <c r="M30" s="48">
        <v>3</v>
      </c>
      <c r="N30" s="48">
        <v>1</v>
      </c>
      <c r="O30" s="48">
        <v>0</v>
      </c>
      <c r="P30" s="48">
        <v>23</v>
      </c>
      <c r="Q30" s="48">
        <v>104</v>
      </c>
      <c r="R30" s="49">
        <v>56.52</v>
      </c>
      <c r="S30" s="52"/>
      <c r="T30" s="53"/>
      <c r="U30" s="52"/>
      <c r="V30" s="52"/>
      <c r="W30" s="52"/>
    </row>
    <row r="31" spans="1:23" s="54" customFormat="1" ht="15.45" customHeight="1" x14ac:dyDescent="0.25">
      <c r="A31" s="219"/>
      <c r="B31" s="222"/>
      <c r="C31" s="55" t="s">
        <v>31</v>
      </c>
      <c r="D31" s="48">
        <v>16</v>
      </c>
      <c r="E31" s="48">
        <v>16</v>
      </c>
      <c r="F31" s="49">
        <v>100</v>
      </c>
      <c r="G31" s="48">
        <v>1</v>
      </c>
      <c r="H31" s="48">
        <v>3</v>
      </c>
      <c r="I31" s="48">
        <v>2</v>
      </c>
      <c r="J31" s="48">
        <v>3</v>
      </c>
      <c r="K31" s="48">
        <v>2</v>
      </c>
      <c r="L31" s="48">
        <v>2</v>
      </c>
      <c r="M31" s="48">
        <v>1</v>
      </c>
      <c r="N31" s="48">
        <v>2</v>
      </c>
      <c r="O31" s="48">
        <v>0</v>
      </c>
      <c r="P31" s="48">
        <v>16</v>
      </c>
      <c r="Q31" s="48">
        <v>74</v>
      </c>
      <c r="R31" s="49">
        <v>57.81</v>
      </c>
      <c r="S31" s="52"/>
      <c r="T31" s="53"/>
      <c r="U31" s="52"/>
      <c r="V31" s="52"/>
      <c r="W31" s="52"/>
    </row>
    <row r="32" spans="1:23" s="54" customFormat="1" ht="15.45" customHeight="1" x14ac:dyDescent="0.25">
      <c r="A32" s="219"/>
      <c r="B32" s="222"/>
      <c r="C32" s="56" t="s">
        <v>42</v>
      </c>
      <c r="D32" s="36">
        <v>39</v>
      </c>
      <c r="E32" s="36">
        <v>39</v>
      </c>
      <c r="F32" s="37">
        <v>100</v>
      </c>
      <c r="G32" s="36">
        <v>1</v>
      </c>
      <c r="H32" s="36">
        <v>7</v>
      </c>
      <c r="I32" s="36">
        <v>7</v>
      </c>
      <c r="J32" s="36">
        <v>5</v>
      </c>
      <c r="K32" s="36">
        <v>7</v>
      </c>
      <c r="L32" s="36">
        <v>5</v>
      </c>
      <c r="M32" s="36">
        <v>4</v>
      </c>
      <c r="N32" s="36">
        <v>3</v>
      </c>
      <c r="O32" s="36">
        <v>0</v>
      </c>
      <c r="P32" s="36">
        <v>39</v>
      </c>
      <c r="Q32" s="36">
        <v>178</v>
      </c>
      <c r="R32" s="37">
        <v>57.05</v>
      </c>
      <c r="S32" s="52"/>
      <c r="T32" s="53"/>
      <c r="U32" s="52"/>
      <c r="V32" s="52"/>
      <c r="W32" s="52"/>
    </row>
    <row r="33" spans="1:23" s="54" customFormat="1" ht="15.45" customHeight="1" x14ac:dyDescent="0.25">
      <c r="A33" s="223" t="s">
        <v>153</v>
      </c>
      <c r="B33" s="223"/>
      <c r="C33" s="133" t="s">
        <v>30</v>
      </c>
      <c r="D33" s="134">
        <f>IFERROR(SUMIF($C$9:$C$32,$C$33,D9:D32),"")</f>
        <v>138</v>
      </c>
      <c r="E33" s="134">
        <f>IFERROR(SUMIF($C$9:$C$32,$C$33,E9:E32),"")</f>
        <v>138</v>
      </c>
      <c r="F33" s="135">
        <f>IFERROR(IFERROR(IF(D33&gt;0,ROUND((E33/D33)*100,2),0),""),"")</f>
        <v>100</v>
      </c>
      <c r="G33" s="134">
        <f t="shared" ref="G33:Q33" si="0">IFERROR(SUMIF($C$9:$C$32,$C$33,G9:G32),"")</f>
        <v>24</v>
      </c>
      <c r="H33" s="134">
        <f t="shared" si="0"/>
        <v>25</v>
      </c>
      <c r="I33" s="134">
        <f t="shared" si="0"/>
        <v>26</v>
      </c>
      <c r="J33" s="134">
        <f t="shared" si="0"/>
        <v>17</v>
      </c>
      <c r="K33" s="134">
        <f t="shared" si="0"/>
        <v>12</v>
      </c>
      <c r="L33" s="134">
        <f t="shared" si="0"/>
        <v>13</v>
      </c>
      <c r="M33" s="134">
        <f t="shared" si="0"/>
        <v>13</v>
      </c>
      <c r="N33" s="134">
        <f t="shared" si="0"/>
        <v>8</v>
      </c>
      <c r="O33" s="134">
        <f t="shared" si="0"/>
        <v>0</v>
      </c>
      <c r="P33" s="134">
        <f t="shared" si="0"/>
        <v>138</v>
      </c>
      <c r="Q33" s="134">
        <f t="shared" si="0"/>
        <v>729</v>
      </c>
      <c r="R33" s="135">
        <f>IFERROR(IF(D33&gt;0,ROUND((Q33/D33)*12.5,2),0),"")</f>
        <v>66.03</v>
      </c>
      <c r="S33" s="52"/>
      <c r="T33" s="221" t="str">
        <f>IFERROR(IF(R35&lt;&gt;'10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>NOTE: This PI is by considering all subjects of the Vidyalaya.  If there are more than 5 subjects appeared by any student, PI in this Proforma will not be tallying with PI in Proforma 10 A where only 5 best academic subjects per student were considered.</v>
      </c>
      <c r="U33" s="221"/>
      <c r="V33" s="221"/>
      <c r="W33" s="221"/>
    </row>
    <row r="34" spans="1:23" s="54" customFormat="1" ht="15.45" customHeight="1" x14ac:dyDescent="0.25">
      <c r="A34" s="223"/>
      <c r="B34" s="223"/>
      <c r="C34" s="133" t="s">
        <v>31</v>
      </c>
      <c r="D34" s="134">
        <f>IFERROR(SUMIF($C$9:$C$32,$C$34,D9:D32),"")</f>
        <v>96</v>
      </c>
      <c r="E34" s="134">
        <f>IFERROR(SUMIF($C$9:$C$32,$C$34,E9:E32),"")</f>
        <v>96</v>
      </c>
      <c r="F34" s="135">
        <f>IFERROR(IF(D34&gt;0,ROUND((E34/D34)*100,2),0),"")</f>
        <v>100</v>
      </c>
      <c r="G34" s="134">
        <f t="shared" ref="G34:Q34" si="1">IFERROR(SUMIF($C$9:$C$32,$C$34,G9:G32),"")</f>
        <v>23</v>
      </c>
      <c r="H34" s="134">
        <f t="shared" si="1"/>
        <v>19</v>
      </c>
      <c r="I34" s="134">
        <f t="shared" si="1"/>
        <v>13</v>
      </c>
      <c r="J34" s="134">
        <f t="shared" si="1"/>
        <v>14</v>
      </c>
      <c r="K34" s="134">
        <f t="shared" si="1"/>
        <v>9</v>
      </c>
      <c r="L34" s="134">
        <f t="shared" si="1"/>
        <v>6</v>
      </c>
      <c r="M34" s="134">
        <f t="shared" si="1"/>
        <v>6</v>
      </c>
      <c r="N34" s="134">
        <f t="shared" si="1"/>
        <v>6</v>
      </c>
      <c r="O34" s="134">
        <f t="shared" si="1"/>
        <v>0</v>
      </c>
      <c r="P34" s="134">
        <f t="shared" si="1"/>
        <v>96</v>
      </c>
      <c r="Q34" s="134">
        <f t="shared" si="1"/>
        <v>537</v>
      </c>
      <c r="R34" s="135">
        <f>IFERROR(IF(D34&gt;0,ROUND((Q34/D34)*12.5,2),0),"")</f>
        <v>69.92</v>
      </c>
      <c r="S34" s="52"/>
      <c r="T34" s="221"/>
      <c r="U34" s="221"/>
      <c r="V34" s="221"/>
      <c r="W34" s="221"/>
    </row>
    <row r="35" spans="1:23" s="54" customFormat="1" ht="15.45" customHeight="1" x14ac:dyDescent="0.25">
      <c r="A35" s="223"/>
      <c r="B35" s="223"/>
      <c r="C35" s="133" t="s">
        <v>42</v>
      </c>
      <c r="D35" s="134">
        <f>IFERROR(SUMIF($C$9:$C$32,$C$35,D9:D32),"")</f>
        <v>234</v>
      </c>
      <c r="E35" s="134">
        <f>IFERROR(SUMIF($C$9:$C$32,$C$35,E9:E32),"")</f>
        <v>234</v>
      </c>
      <c r="F35" s="135">
        <f>IFERROR(IF(D35&gt;0,ROUND((E35/D35)*100,2),0),"")</f>
        <v>100</v>
      </c>
      <c r="G35" s="134">
        <f t="shared" ref="G35:Q35" si="2">IFERROR(SUMIF($C$9:$C$32,$C$35,G9:G32),"")</f>
        <v>47</v>
      </c>
      <c r="H35" s="134">
        <f t="shared" si="2"/>
        <v>44</v>
      </c>
      <c r="I35" s="134">
        <f t="shared" si="2"/>
        <v>39</v>
      </c>
      <c r="J35" s="134">
        <f t="shared" si="2"/>
        <v>31</v>
      </c>
      <c r="K35" s="134">
        <f t="shared" si="2"/>
        <v>21</v>
      </c>
      <c r="L35" s="134">
        <f t="shared" si="2"/>
        <v>19</v>
      </c>
      <c r="M35" s="134">
        <f t="shared" si="2"/>
        <v>19</v>
      </c>
      <c r="N35" s="134">
        <f t="shared" si="2"/>
        <v>14</v>
      </c>
      <c r="O35" s="134">
        <f t="shared" si="2"/>
        <v>0</v>
      </c>
      <c r="P35" s="134">
        <f t="shared" si="2"/>
        <v>234</v>
      </c>
      <c r="Q35" s="134">
        <f t="shared" si="2"/>
        <v>1266</v>
      </c>
      <c r="R35" s="136">
        <f>IFERROR(IF(D35&gt;0,ROUND((Q35/D35)*12.5,2),0),"")</f>
        <v>67.63</v>
      </c>
      <c r="S35" s="52"/>
      <c r="T35" s="221"/>
      <c r="U35" s="221"/>
      <c r="V35" s="221"/>
      <c r="W35" s="221"/>
    </row>
    <row r="36" spans="1:23" s="13" customFormat="1" ht="10.199999999999999" x14ac:dyDescent="0.25">
      <c r="A36" s="215" t="s">
        <v>140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24"/>
      <c r="S36" s="11"/>
      <c r="T36" s="221"/>
      <c r="U36" s="221"/>
      <c r="V36" s="221"/>
      <c r="W36" s="221"/>
    </row>
    <row r="37" spans="1:23" s="13" customFormat="1" ht="40.049999999999997" customHeight="1" x14ac:dyDescent="0.2">
      <c r="A37" s="203" t="s">
        <v>142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11"/>
      <c r="T37" s="12"/>
      <c r="U37" s="11"/>
      <c r="V37" s="11"/>
      <c r="W37" s="11"/>
    </row>
    <row r="38" spans="1:23" s="13" customFormat="1" ht="40.049999999999997" customHeight="1" x14ac:dyDescent="0.25">
      <c r="A38" s="201" t="s">
        <v>143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11"/>
      <c r="T38" s="12"/>
      <c r="U38" s="11"/>
      <c r="V38" s="11"/>
      <c r="W38" s="11"/>
    </row>
    <row r="1019" spans="1:23" ht="24.9" customHeight="1" x14ac:dyDescent="0.25">
      <c r="A1019" s="76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</row>
    <row r="1020" spans="1:23" ht="24.9" customHeight="1" x14ac:dyDescent="0.25">
      <c r="A1020" s="77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</row>
    <row r="1021" spans="1:23" ht="24.9" customHeight="1" x14ac:dyDescent="0.25">
      <c r="A1021" s="77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</row>
    <row r="1022" spans="1:23" ht="24.9" customHeight="1" x14ac:dyDescent="0.25">
      <c r="A1022" s="77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</row>
    <row r="1023" spans="1:23" ht="24.9" customHeight="1" x14ac:dyDescent="0.25">
      <c r="A1023" s="77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</row>
    <row r="1024" spans="1:23" ht="24.9" customHeight="1" x14ac:dyDescent="0.25">
      <c r="A1024" s="77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</row>
    <row r="1025" spans="1:23" ht="24.9" customHeight="1" x14ac:dyDescent="0.25">
      <c r="A1025" s="77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</row>
    <row r="1026" spans="1:23" ht="24.9" customHeight="1" x14ac:dyDescent="0.25">
      <c r="A1026" s="77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</row>
    <row r="1027" spans="1:23" ht="24.9" customHeight="1" x14ac:dyDescent="0.25">
      <c r="A1027" s="77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</row>
    <row r="1028" spans="1:23" ht="24.9" customHeight="1" x14ac:dyDescent="0.25">
      <c r="A1028" s="77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</row>
    <row r="1029" spans="1:23" ht="24.9" customHeight="1" x14ac:dyDescent="0.25">
      <c r="A1029" s="77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</row>
    <row r="1030" spans="1:23" ht="24.9" customHeight="1" x14ac:dyDescent="0.25">
      <c r="A1030" s="77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</row>
    <row r="1031" spans="1:23" ht="24.9" customHeight="1" x14ac:dyDescent="0.25">
      <c r="A1031" s="77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</row>
    <row r="1032" spans="1:23" ht="24.9" customHeight="1" x14ac:dyDescent="0.25">
      <c r="A1032" s="77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</row>
    <row r="1033" spans="1:23" ht="24.9" customHeight="1" x14ac:dyDescent="0.25">
      <c r="A1033" s="77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</row>
    <row r="1034" spans="1:23" ht="24.9" customHeight="1" x14ac:dyDescent="0.25">
      <c r="A1034" s="77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77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  <row r="1036" spans="1:23" ht="24.9" customHeight="1" x14ac:dyDescent="0.25">
      <c r="A1036" s="77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</row>
    <row r="1037" spans="1:23" ht="24.9" customHeight="1" x14ac:dyDescent="0.25">
      <c r="A1037" s="77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</row>
    <row r="1038" spans="1:23" ht="24.9" customHeight="1" x14ac:dyDescent="0.25">
      <c r="A1038" s="77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</row>
  </sheetData>
  <mergeCells count="28">
    <mergeCell ref="A6:R6"/>
    <mergeCell ref="A7:R7"/>
    <mergeCell ref="A24:A26"/>
    <mergeCell ref="B24:B26"/>
    <mergeCell ref="A27:A29"/>
    <mergeCell ref="B27:B29"/>
    <mergeCell ref="A9:A11"/>
    <mergeCell ref="B9:B11"/>
    <mergeCell ref="A12:A14"/>
    <mergeCell ref="B12:B14"/>
    <mergeCell ref="A1:R1"/>
    <mergeCell ref="A2:R2"/>
    <mergeCell ref="A3:R3"/>
    <mergeCell ref="A4:R4"/>
    <mergeCell ref="A5:R5"/>
    <mergeCell ref="T33:W36"/>
    <mergeCell ref="A38:R38"/>
    <mergeCell ref="A37:R37"/>
    <mergeCell ref="A15:A17"/>
    <mergeCell ref="B15:B17"/>
    <mergeCell ref="A18:A20"/>
    <mergeCell ref="B18:B20"/>
    <mergeCell ref="A21:A23"/>
    <mergeCell ref="B21:B23"/>
    <mergeCell ref="A33:B35"/>
    <mergeCell ref="A36:R36"/>
    <mergeCell ref="A30:A32"/>
    <mergeCell ref="B30:B32"/>
  </mergeCells>
  <hyperlinks>
    <hyperlink ref="T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" style="120" bestFit="1" customWidth="1"/>
    <col min="6" max="16384" width="8.88671875" style="120"/>
  </cols>
  <sheetData>
    <row r="1" spans="1:14" s="116" customFormat="1" ht="16.2" x14ac:dyDescent="0.25">
      <c r="A1" s="205" t="s">
        <v>137</v>
      </c>
      <c r="B1" s="205"/>
      <c r="C1" s="205"/>
      <c r="D1" s="115"/>
      <c r="E1" s="149" t="s">
        <v>134</v>
      </c>
      <c r="F1" s="115"/>
    </row>
    <row r="2" spans="1:14" s="116" customFormat="1" ht="17.399999999999999" x14ac:dyDescent="0.25">
      <c r="A2" s="205" t="s">
        <v>145</v>
      </c>
      <c r="B2" s="205"/>
      <c r="C2" s="205"/>
      <c r="D2" s="115"/>
      <c r="E2" s="137" t="s">
        <v>57</v>
      </c>
      <c r="F2" s="115"/>
    </row>
    <row r="3" spans="1:14" s="116" customFormat="1" ht="13.8" x14ac:dyDescent="0.25">
      <c r="A3" s="206" t="s">
        <v>146</v>
      </c>
      <c r="B3" s="249"/>
      <c r="C3" s="249"/>
      <c r="D3" s="117"/>
      <c r="E3" s="117"/>
      <c r="F3" s="117"/>
    </row>
    <row r="4" spans="1:14" s="116" customFormat="1" ht="13.8" x14ac:dyDescent="0.25">
      <c r="A4" s="209"/>
      <c r="B4" s="209"/>
      <c r="C4" s="209"/>
      <c r="D4" s="115"/>
      <c r="E4" s="115"/>
      <c r="F4" s="115"/>
    </row>
    <row r="5" spans="1:14" s="116" customFormat="1" ht="13.8" x14ac:dyDescent="0.25">
      <c r="A5" s="209" t="s">
        <v>147</v>
      </c>
      <c r="B5" s="208"/>
      <c r="C5" s="208"/>
      <c r="D5" s="115"/>
      <c r="E5" s="115"/>
      <c r="F5" s="115"/>
    </row>
    <row r="6" spans="1:14" s="116" customFormat="1" ht="13.8" x14ac:dyDescent="0.25">
      <c r="A6" s="252" t="s">
        <v>226</v>
      </c>
      <c r="B6" s="253"/>
      <c r="C6" s="253"/>
      <c r="D6" s="118"/>
      <c r="E6" s="118"/>
      <c r="F6" s="118"/>
    </row>
    <row r="7" spans="1:14" s="116" customFormat="1" ht="13.8" x14ac:dyDescent="0.25">
      <c r="A7" s="212"/>
      <c r="B7" s="208"/>
      <c r="C7" s="208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223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5" t="s">
        <v>140</v>
      </c>
      <c r="B10" s="215"/>
      <c r="C10" s="215"/>
      <c r="D10" s="5"/>
      <c r="E10" s="5"/>
      <c r="F10" s="5"/>
    </row>
    <row r="11" spans="1:14" ht="40.049999999999997" customHeight="1" x14ac:dyDescent="0.25">
      <c r="A11" s="250" t="s">
        <v>142</v>
      </c>
      <c r="B11" s="251"/>
      <c r="C11" s="251"/>
    </row>
    <row r="12" spans="1:14" ht="40.049999999999997" customHeight="1" x14ac:dyDescent="0.25">
      <c r="A12" s="201" t="s">
        <v>143</v>
      </c>
      <c r="B12" s="202"/>
      <c r="C12" s="202"/>
    </row>
    <row r="22" spans="1:1" x14ac:dyDescent="0.25">
      <c r="A22" s="122"/>
    </row>
  </sheetData>
  <sheetProtection algorithmName="SHA-512" hashValue="DlQGvLhBLYXvC0ZxmwgRfvEyEfL2rij9gS5MefdyEOb9Ecjum+FIwnugwTk5jsQMBoleg0VtACuXzQvQJPox5w==" saltValue="eQckkcM6w5TAUpXKlgcso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05" t="s">
        <v>137</v>
      </c>
      <c r="B1" s="205"/>
      <c r="C1" s="205"/>
      <c r="D1" s="205"/>
      <c r="E1" s="205"/>
      <c r="F1" s="123"/>
      <c r="G1" s="149" t="s">
        <v>135</v>
      </c>
      <c r="H1" s="115"/>
      <c r="I1" s="115"/>
      <c r="J1" s="115"/>
      <c r="K1" s="115"/>
      <c r="L1" s="115"/>
      <c r="M1" s="115"/>
      <c r="N1" s="115"/>
      <c r="O1" s="115"/>
      <c r="P1" s="115"/>
    </row>
    <row r="2" spans="1:16" s="41" customFormat="1" ht="17.399999999999999" x14ac:dyDescent="0.25">
      <c r="A2" s="205" t="s">
        <v>145</v>
      </c>
      <c r="B2" s="205"/>
      <c r="C2" s="205"/>
      <c r="D2" s="205"/>
      <c r="E2" s="205"/>
      <c r="F2" s="124"/>
      <c r="G2" s="137" t="s">
        <v>57</v>
      </c>
      <c r="H2" s="115"/>
      <c r="I2" s="115"/>
      <c r="J2" s="115"/>
      <c r="K2" s="115"/>
      <c r="L2" s="115"/>
      <c r="M2" s="115"/>
      <c r="N2" s="115"/>
      <c r="O2" s="115"/>
      <c r="P2" s="115"/>
    </row>
    <row r="3" spans="1:16" s="41" customFormat="1" ht="13.8" x14ac:dyDescent="0.2">
      <c r="A3" s="206" t="s">
        <v>146</v>
      </c>
      <c r="B3" s="249"/>
      <c r="C3" s="249"/>
      <c r="D3" s="249"/>
      <c r="E3" s="249"/>
      <c r="F3" s="125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s="41" customFormat="1" ht="13.8" x14ac:dyDescent="0.25">
      <c r="A4" s="207"/>
      <c r="B4" s="208"/>
      <c r="C4" s="208"/>
      <c r="D4" s="208"/>
      <c r="E4" s="208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s="41" customFormat="1" ht="13.8" x14ac:dyDescent="0.25">
      <c r="A5" s="209" t="s">
        <v>147</v>
      </c>
      <c r="B5" s="208"/>
      <c r="C5" s="208"/>
      <c r="D5" s="208"/>
      <c r="E5" s="208"/>
      <c r="F5" s="126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s="41" customFormat="1" ht="13.8" x14ac:dyDescent="0.25">
      <c r="A6" s="210" t="s">
        <v>227</v>
      </c>
      <c r="B6" s="209"/>
      <c r="C6" s="209"/>
      <c r="D6" s="209"/>
      <c r="E6" s="209"/>
      <c r="F6" s="127"/>
      <c r="G6" s="118"/>
      <c r="H6" s="118"/>
      <c r="I6" s="118"/>
      <c r="J6" s="115"/>
      <c r="K6" s="115"/>
      <c r="L6" s="115"/>
      <c r="M6" s="115"/>
      <c r="N6" s="115"/>
      <c r="O6" s="115"/>
      <c r="P6" s="115"/>
    </row>
    <row r="7" spans="1:16" s="41" customFormat="1" ht="13.8" x14ac:dyDescent="0.25">
      <c r="A7" s="209"/>
      <c r="B7" s="208"/>
      <c r="C7" s="208"/>
      <c r="D7" s="208"/>
      <c r="E7" s="208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s="54" customFormat="1" ht="13.8" x14ac:dyDescent="0.25">
      <c r="A8" s="213" t="s">
        <v>59</v>
      </c>
      <c r="B8" s="213" t="s">
        <v>0</v>
      </c>
      <c r="C8" s="213" t="s">
        <v>14</v>
      </c>
      <c r="D8" s="213"/>
      <c r="E8" s="213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14"/>
      <c r="B9" s="213"/>
      <c r="C9" s="67">
        <v>2021</v>
      </c>
      <c r="D9" s="67">
        <v>2022</v>
      </c>
      <c r="E9" s="67">
        <v>2023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3">
        <v>1</v>
      </c>
      <c r="B10" s="157" t="s">
        <v>150</v>
      </c>
      <c r="C10" s="158">
        <v>100</v>
      </c>
      <c r="D10" s="158">
        <v>97.56</v>
      </c>
      <c r="E10" s="154">
        <v>95.95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15" t="s">
        <v>140</v>
      </c>
      <c r="B11" s="215"/>
      <c r="C11" s="215"/>
      <c r="D11" s="215"/>
      <c r="E11" s="215"/>
      <c r="F11" s="128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50" t="s">
        <v>142</v>
      </c>
      <c r="B12" s="251"/>
      <c r="C12" s="251"/>
      <c r="D12" s="251"/>
      <c r="E12" s="251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01" t="s">
        <v>143</v>
      </c>
      <c r="B13" s="202"/>
      <c r="C13" s="202"/>
      <c r="D13" s="202"/>
      <c r="E13" s="20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5"/>
      <c r="E15" s="5"/>
      <c r="F15" s="5"/>
      <c r="G15" s="5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29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3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3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3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3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3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3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3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3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3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3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3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3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3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3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3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3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30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30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30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xowcfWRF22k/46JEKtwBROszyzrqX3fCrFXsnv7ETyNcSXnaP+VpTQGK8rffWv+4NBuzC6gV1QN/iUXDdd2Rcw==" saltValue="OjdJ6pSGiUSA04Necabx3Q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8:A9"/>
    <mergeCell ref="B8:B9"/>
    <mergeCell ref="C8:E8"/>
    <mergeCell ref="A11:E11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05" t="s">
        <v>137</v>
      </c>
      <c r="B1" s="205"/>
      <c r="C1" s="205"/>
      <c r="D1" s="205"/>
      <c r="E1" s="205"/>
      <c r="F1" s="80"/>
      <c r="G1" s="149" t="s">
        <v>136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58" customFormat="1" ht="17.399999999999999" x14ac:dyDescent="0.25">
      <c r="A2" s="205" t="s">
        <v>145</v>
      </c>
      <c r="B2" s="205"/>
      <c r="C2" s="205"/>
      <c r="D2" s="205"/>
      <c r="E2" s="205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58" customFormat="1" ht="13.8" x14ac:dyDescent="0.2">
      <c r="A3" s="206" t="s">
        <v>146</v>
      </c>
      <c r="B3" s="249"/>
      <c r="C3" s="249"/>
      <c r="D3" s="249"/>
      <c r="E3" s="249"/>
      <c r="F3" s="83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58" customFormat="1" ht="13.8" x14ac:dyDescent="0.25">
      <c r="A4" s="209"/>
      <c r="B4" s="209"/>
      <c r="C4" s="209"/>
      <c r="D4" s="209"/>
      <c r="E4" s="209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58" customFormat="1" ht="13.8" x14ac:dyDescent="0.25">
      <c r="A5" s="209" t="s">
        <v>147</v>
      </c>
      <c r="B5" s="208"/>
      <c r="C5" s="208"/>
      <c r="D5" s="208"/>
      <c r="E5" s="208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58" customFormat="1" ht="13.8" x14ac:dyDescent="0.25">
      <c r="A6" s="257" t="s">
        <v>228</v>
      </c>
      <c r="B6" s="232"/>
      <c r="C6" s="232"/>
      <c r="D6" s="232"/>
      <c r="E6" s="232"/>
      <c r="F6" s="86"/>
      <c r="G6" s="87"/>
      <c r="H6" s="87"/>
      <c r="I6" s="87"/>
      <c r="J6" s="81"/>
      <c r="K6" s="81"/>
      <c r="L6" s="81"/>
      <c r="M6" s="81"/>
      <c r="N6" s="81"/>
      <c r="O6" s="81"/>
      <c r="P6" s="81"/>
    </row>
    <row r="7" spans="1:16" s="58" customFormat="1" ht="13.8" x14ac:dyDescent="0.25">
      <c r="A7" s="256"/>
      <c r="B7" s="231"/>
      <c r="C7" s="231"/>
      <c r="D7" s="231"/>
      <c r="E7" s="23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60" customFormat="1" ht="25.05" customHeight="1" x14ac:dyDescent="0.25">
      <c r="A8" s="236" t="s">
        <v>19</v>
      </c>
      <c r="B8" s="236" t="s">
        <v>34</v>
      </c>
      <c r="C8" s="237" t="s">
        <v>1</v>
      </c>
      <c r="D8" s="237"/>
      <c r="E8" s="23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36"/>
      <c r="B9" s="237"/>
      <c r="C9" s="237" t="s">
        <v>24</v>
      </c>
      <c r="D9" s="237"/>
      <c r="E9" s="237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36"/>
      <c r="B10" s="237"/>
      <c r="C10" s="74">
        <v>2021</v>
      </c>
      <c r="D10" s="74">
        <v>2022</v>
      </c>
      <c r="E10" s="74">
        <v>2023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1">
        <v>1</v>
      </c>
      <c r="B11" s="132" t="s">
        <v>176</v>
      </c>
      <c r="C11" s="161">
        <v>37</v>
      </c>
      <c r="D11" s="131">
        <v>16</v>
      </c>
      <c r="E11" s="131">
        <v>0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33" t="s">
        <v>140</v>
      </c>
      <c r="B12" s="233"/>
      <c r="C12" s="233"/>
      <c r="D12" s="233"/>
      <c r="E12" s="233"/>
      <c r="F12" s="88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54" t="s">
        <v>142</v>
      </c>
      <c r="B13" s="255"/>
      <c r="C13" s="255"/>
      <c r="D13" s="255"/>
      <c r="E13" s="255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34" t="s">
        <v>143</v>
      </c>
      <c r="B14" s="235"/>
      <c r="C14" s="235"/>
      <c r="D14" s="235"/>
      <c r="E14" s="235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89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</row>
    <row r="998" spans="1:14" ht="19.8" x14ac:dyDescent="0.25">
      <c r="A998" s="91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</row>
    <row r="999" spans="1:14" ht="19.8" x14ac:dyDescent="0.25">
      <c r="A999" s="91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</row>
    <row r="1000" spans="1:14" ht="19.8" x14ac:dyDescent="0.25">
      <c r="A1000" s="91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</row>
    <row r="1001" spans="1:14" ht="19.8" x14ac:dyDescent="0.25">
      <c r="A1001" s="91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</row>
    <row r="1002" spans="1:14" ht="19.8" x14ac:dyDescent="0.25">
      <c r="A1002" s="91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</row>
    <row r="1003" spans="1:14" ht="19.8" x14ac:dyDescent="0.25">
      <c r="A1003" s="91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</row>
    <row r="1004" spans="1:14" ht="19.8" x14ac:dyDescent="0.25">
      <c r="A1004" s="91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</row>
    <row r="1005" spans="1:14" ht="19.8" x14ac:dyDescent="0.25">
      <c r="A1005" s="91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</row>
    <row r="1006" spans="1:14" ht="19.8" x14ac:dyDescent="0.25">
      <c r="A1006" s="91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</row>
    <row r="1007" spans="1:14" ht="19.8" x14ac:dyDescent="0.25">
      <c r="A1007" s="91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</row>
    <row r="1008" spans="1:14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</row>
    <row r="1009" spans="1:14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</row>
    <row r="1010" spans="1:14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</row>
    <row r="1011" spans="1:14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</row>
    <row r="1012" spans="1:14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</row>
    <row r="1013" spans="1:14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</row>
    <row r="1014" spans="1:14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</row>
    <row r="1015" spans="1:14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</row>
    <row r="1016" spans="1:14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</row>
  </sheetData>
  <sheetProtection algorithmName="SHA-512" hashValue="fIcCa5QmZoHKnpgLUeOkVzVlDD2+oekE38j2fiOzCD/Qgje+QkNjV3yTXyZxG/Rmxt/iJPHNzyTBM8kMbHUa4w==" saltValue="MEL060XcYu7UF/0PxaObNw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A10"/>
    <mergeCell ref="B8:B10"/>
    <mergeCell ref="C8:E8"/>
    <mergeCell ref="C9:E9"/>
    <mergeCell ref="A12:E12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2" sqref="E2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38.3320312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205" t="s">
        <v>137</v>
      </c>
      <c r="B1" s="205"/>
      <c r="C1" s="205"/>
      <c r="D1" s="115"/>
      <c r="E1" s="149" t="s">
        <v>130</v>
      </c>
      <c r="F1" s="115"/>
    </row>
    <row r="2" spans="1:14" s="116" customFormat="1" ht="17.399999999999999" x14ac:dyDescent="0.25">
      <c r="A2" s="205" t="s">
        <v>145</v>
      </c>
      <c r="B2" s="205"/>
      <c r="C2" s="205"/>
      <c r="D2" s="115"/>
      <c r="E2" s="137" t="s">
        <v>57</v>
      </c>
      <c r="F2" s="115"/>
    </row>
    <row r="3" spans="1:14" s="116" customFormat="1" ht="14.4" x14ac:dyDescent="0.25">
      <c r="A3" s="206" t="s">
        <v>146</v>
      </c>
      <c r="B3" s="249"/>
      <c r="C3" s="249"/>
      <c r="D3" s="117"/>
      <c r="E3" s="151"/>
      <c r="F3" s="117"/>
    </row>
    <row r="4" spans="1:14" s="116" customFormat="1" ht="13.8" x14ac:dyDescent="0.25">
      <c r="A4" s="209"/>
      <c r="B4" s="209"/>
      <c r="C4" s="209"/>
      <c r="D4" s="115"/>
      <c r="E4" s="115"/>
      <c r="F4" s="115"/>
    </row>
    <row r="5" spans="1:14" s="116" customFormat="1" ht="13.8" x14ac:dyDescent="0.25">
      <c r="A5" s="209" t="s">
        <v>147</v>
      </c>
      <c r="B5" s="208"/>
      <c r="C5" s="208"/>
      <c r="D5" s="115"/>
      <c r="E5" s="115"/>
      <c r="F5" s="115"/>
    </row>
    <row r="6" spans="1:14" s="116" customFormat="1" ht="13.8" x14ac:dyDescent="0.25">
      <c r="A6" s="210" t="s">
        <v>53</v>
      </c>
      <c r="B6" s="211"/>
      <c r="C6" s="211"/>
      <c r="D6" s="118"/>
      <c r="E6" s="118"/>
      <c r="F6" s="118"/>
    </row>
    <row r="7" spans="1:14" s="116" customFormat="1" ht="13.8" x14ac:dyDescent="0.25">
      <c r="A7" s="209"/>
      <c r="B7" s="208"/>
      <c r="C7" s="208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73" t="s">
        <v>170</v>
      </c>
      <c r="C9" s="157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5" t="s">
        <v>140</v>
      </c>
      <c r="B10" s="215"/>
      <c r="C10" s="215"/>
      <c r="D10" s="5"/>
      <c r="E10" s="5"/>
      <c r="F10" s="5"/>
    </row>
    <row r="11" spans="1:14" ht="40.049999999999997" customHeight="1" x14ac:dyDescent="0.25">
      <c r="A11" s="250" t="s">
        <v>142</v>
      </c>
      <c r="B11" s="251"/>
      <c r="C11" s="251"/>
    </row>
    <row r="12" spans="1:14" ht="40.049999999999997" customHeight="1" x14ac:dyDescent="0.25">
      <c r="A12" s="201" t="s">
        <v>143</v>
      </c>
      <c r="B12" s="202"/>
      <c r="C12" s="202"/>
    </row>
    <row r="20" spans="1:1" x14ac:dyDescent="0.25">
      <c r="A20" s="122"/>
    </row>
  </sheetData>
  <sheetProtection algorithmName="SHA-512" hashValue="rr4mRWhuSoZoUCYLSdM0DyAaW8DS5zmqFEb/yoEt6WBeY9+RdZJD7xZy9jMvWU8AvZCK19a0pGCgYW084nwsPQ==" saltValue="t2qlMpvh8mjNr43MwUcXPg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27" t="s">
        <v>137</v>
      </c>
      <c r="B1" s="227"/>
      <c r="C1" s="227"/>
      <c r="D1" s="227"/>
      <c r="E1" s="227"/>
      <c r="F1" s="227"/>
      <c r="G1" s="227"/>
      <c r="H1" s="227"/>
      <c r="I1" s="227"/>
      <c r="J1" s="227"/>
      <c r="K1" s="80"/>
      <c r="L1" s="148" t="s">
        <v>91</v>
      </c>
      <c r="M1" s="81"/>
      <c r="N1" s="81"/>
      <c r="O1" s="81"/>
      <c r="P1" s="81"/>
      <c r="Q1" s="81"/>
      <c r="R1" s="81"/>
      <c r="S1" s="81"/>
      <c r="T1" s="81"/>
      <c r="U1" s="81"/>
    </row>
    <row r="2" spans="1:21" s="58" customFormat="1" ht="17.399999999999999" x14ac:dyDescent="0.25">
      <c r="A2" s="227" t="s">
        <v>145</v>
      </c>
      <c r="B2" s="227"/>
      <c r="C2" s="227"/>
      <c r="D2" s="227"/>
      <c r="E2" s="227"/>
      <c r="F2" s="227"/>
      <c r="G2" s="227"/>
      <c r="H2" s="227"/>
      <c r="I2" s="227"/>
      <c r="J2" s="227"/>
      <c r="K2" s="82"/>
      <c r="L2" s="137" t="s">
        <v>57</v>
      </c>
      <c r="M2" s="81"/>
      <c r="N2" s="81"/>
      <c r="O2" s="81"/>
      <c r="P2" s="81"/>
      <c r="Q2" s="81"/>
      <c r="R2" s="81"/>
      <c r="S2" s="81"/>
      <c r="T2" s="81"/>
      <c r="U2" s="81"/>
    </row>
    <row r="3" spans="1:21" s="58" customFormat="1" ht="13.8" x14ac:dyDescent="0.2">
      <c r="A3" s="228" t="s">
        <v>146</v>
      </c>
      <c r="B3" s="229"/>
      <c r="C3" s="229"/>
      <c r="D3" s="229"/>
      <c r="E3" s="229"/>
      <c r="F3" s="229"/>
      <c r="G3" s="229"/>
      <c r="H3" s="229"/>
      <c r="I3" s="229"/>
      <c r="J3" s="229"/>
      <c r="K3" s="83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58" customFormat="1" ht="13.8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s="58" customFormat="1" ht="13.8" x14ac:dyDescent="0.25">
      <c r="A5" s="232" t="s">
        <v>147</v>
      </c>
      <c r="B5" s="231"/>
      <c r="C5" s="231"/>
      <c r="D5" s="231"/>
      <c r="E5" s="231"/>
      <c r="F5" s="231"/>
      <c r="G5" s="231"/>
      <c r="H5" s="231"/>
      <c r="I5" s="231"/>
      <c r="J5" s="231"/>
      <c r="K5" s="85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s="58" customFormat="1" ht="13.8" x14ac:dyDescent="0.25">
      <c r="A6" s="225" t="s">
        <v>162</v>
      </c>
      <c r="B6" s="226"/>
      <c r="C6" s="226"/>
      <c r="D6" s="226"/>
      <c r="E6" s="226"/>
      <c r="F6" s="226"/>
      <c r="G6" s="226"/>
      <c r="H6" s="226"/>
      <c r="I6" s="226"/>
      <c r="J6" s="226"/>
      <c r="K6" s="86"/>
      <c r="L6" s="87"/>
      <c r="M6" s="87"/>
      <c r="N6" s="87"/>
      <c r="O6" s="81"/>
      <c r="P6" s="81"/>
      <c r="Q6" s="81"/>
      <c r="R6" s="81"/>
      <c r="S6" s="81"/>
      <c r="T6" s="81"/>
      <c r="U6" s="81"/>
    </row>
    <row r="7" spans="1:21" s="58" customFormat="1" ht="13.8" x14ac:dyDescent="0.25">
      <c r="A7" s="232"/>
      <c r="B7" s="231"/>
      <c r="C7" s="231"/>
      <c r="D7" s="231"/>
      <c r="E7" s="231"/>
      <c r="F7" s="231"/>
      <c r="G7" s="231"/>
      <c r="H7" s="231"/>
      <c r="I7" s="231"/>
      <c r="J7" s="23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20" customFormat="1" ht="15" customHeight="1" x14ac:dyDescent="0.25">
      <c r="A8" s="236" t="s">
        <v>54</v>
      </c>
      <c r="B8" s="236" t="s">
        <v>0</v>
      </c>
      <c r="C8" s="237" t="s">
        <v>49</v>
      </c>
      <c r="D8" s="237"/>
      <c r="E8" s="237"/>
      <c r="F8" s="237" t="s">
        <v>20</v>
      </c>
      <c r="G8" s="237"/>
      <c r="H8" s="237"/>
      <c r="I8" s="237"/>
      <c r="J8" s="237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37"/>
      <c r="B9" s="236"/>
      <c r="C9" s="74" t="s">
        <v>50</v>
      </c>
      <c r="D9" s="74" t="s">
        <v>51</v>
      </c>
      <c r="E9" s="74" t="s">
        <v>52</v>
      </c>
      <c r="F9" s="74" t="s">
        <v>50</v>
      </c>
      <c r="G9" s="74" t="s">
        <v>25</v>
      </c>
      <c r="H9" s="74" t="s">
        <v>51</v>
      </c>
      <c r="I9" s="74" t="s">
        <v>25</v>
      </c>
      <c r="J9" s="74" t="s">
        <v>52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1">
        <v>1</v>
      </c>
      <c r="B10" s="155" t="s">
        <v>150</v>
      </c>
      <c r="C10" s="71">
        <v>23</v>
      </c>
      <c r="D10" s="71">
        <v>16</v>
      </c>
      <c r="E10" s="71">
        <v>39</v>
      </c>
      <c r="F10" s="71">
        <v>23</v>
      </c>
      <c r="G10" s="156">
        <v>100</v>
      </c>
      <c r="H10" s="71">
        <v>16</v>
      </c>
      <c r="I10" s="156">
        <v>100</v>
      </c>
      <c r="J10" s="71">
        <v>39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33" t="s">
        <v>140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88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38" t="s">
        <v>142</v>
      </c>
      <c r="B12" s="239"/>
      <c r="C12" s="239"/>
      <c r="D12" s="239"/>
      <c r="E12" s="239"/>
      <c r="F12" s="239"/>
      <c r="G12" s="239"/>
      <c r="H12" s="239"/>
      <c r="I12" s="239"/>
      <c r="J12" s="23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34" t="s">
        <v>143</v>
      </c>
      <c r="B13" s="235"/>
      <c r="C13" s="235"/>
      <c r="D13" s="235"/>
      <c r="E13" s="235"/>
      <c r="F13" s="235"/>
      <c r="G13" s="235"/>
      <c r="H13" s="235"/>
      <c r="I13" s="235"/>
      <c r="J13" s="2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8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</row>
    <row r="1008" spans="1:19" ht="19.8" x14ac:dyDescent="0.25">
      <c r="A1008" s="91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</row>
    <row r="1009" spans="1:19" ht="19.8" x14ac:dyDescent="0.25">
      <c r="A1009" s="91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</row>
    <row r="1010" spans="1:19" ht="19.8" x14ac:dyDescent="0.25">
      <c r="A1010" s="91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</row>
    <row r="1011" spans="1:19" ht="19.8" x14ac:dyDescent="0.25">
      <c r="A1011" s="91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</row>
    <row r="1012" spans="1:19" ht="19.8" x14ac:dyDescent="0.25">
      <c r="A1012" s="91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</row>
    <row r="1013" spans="1:19" ht="19.8" x14ac:dyDescent="0.25">
      <c r="A1013" s="91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</row>
    <row r="1014" spans="1:19" ht="19.8" x14ac:dyDescent="0.25">
      <c r="A1014" s="91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</row>
    <row r="1015" spans="1:19" ht="19.8" x14ac:dyDescent="0.25">
      <c r="A1015" s="91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</row>
    <row r="1016" spans="1:19" ht="19.8" x14ac:dyDescent="0.25">
      <c r="A1016" s="91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</row>
    <row r="1017" spans="1:19" ht="19.8" x14ac:dyDescent="0.25">
      <c r="A1017" s="91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</row>
    <row r="1018" spans="1:19" ht="19.8" x14ac:dyDescent="0.25">
      <c r="A1018" s="91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</row>
    <row r="1019" spans="1:19" ht="19.8" x14ac:dyDescent="0.25">
      <c r="A1019" s="91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</row>
    <row r="1020" spans="1:19" ht="19.8" x14ac:dyDescent="0.25">
      <c r="A1020" s="91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</row>
    <row r="1021" spans="1:19" ht="19.8" x14ac:dyDescent="0.25">
      <c r="A1021" s="91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</row>
    <row r="1022" spans="1:19" ht="19.8" x14ac:dyDescent="0.25">
      <c r="A1022" s="91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</row>
    <row r="1023" spans="1:19" ht="19.8" x14ac:dyDescent="0.25">
      <c r="A1023" s="91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</row>
    <row r="1024" spans="1:19" ht="19.8" x14ac:dyDescent="0.25">
      <c r="A1024" s="91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</row>
    <row r="1025" spans="1:19" ht="19.8" x14ac:dyDescent="0.25">
      <c r="A1025" s="91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</row>
    <row r="1026" spans="1:19" ht="19.8" x14ac:dyDescent="0.25">
      <c r="A1026" s="91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</row>
  </sheetData>
  <sheetProtection algorithmName="SHA-512" hashValue="OkXaCkefimcHvIxioEJ4EISb/nO7ltDvm/+ifxr+3MbR0Kad8yMzVNiA60oVaiygCxxqnovGpLNIFzWGpcohIA==" saltValue="2v1TagRMfEatj0eP+nG2yQ==" spinCount="100000" sheet="1" objects="1" scenarios="1"/>
  <mergeCells count="14">
    <mergeCell ref="A11:J11"/>
    <mergeCell ref="A13:J13"/>
    <mergeCell ref="A7:J7"/>
    <mergeCell ref="A8:A9"/>
    <mergeCell ref="B8:B9"/>
    <mergeCell ref="C8:E8"/>
    <mergeCell ref="F8:J8"/>
    <mergeCell ref="A12:J12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97" customWidth="1"/>
    <col min="2" max="2" width="25.77734375" style="97" customWidth="1"/>
    <col min="3" max="3" width="45.77734375" style="97" customWidth="1"/>
    <col min="4" max="4" width="14.33203125" style="97" customWidth="1"/>
    <col min="5" max="5" width="10.33203125" style="97" customWidth="1"/>
    <col min="6" max="6" width="5.77734375" style="97" customWidth="1"/>
    <col min="7" max="7" width="17.88671875" style="97" bestFit="1" customWidth="1"/>
    <col min="8" max="16384" width="9.109375" style="97"/>
  </cols>
  <sheetData>
    <row r="1" spans="1:16" s="92" customFormat="1" ht="16.2" x14ac:dyDescent="0.3">
      <c r="A1" s="245" t="s">
        <v>137</v>
      </c>
      <c r="B1" s="245"/>
      <c r="C1" s="245"/>
      <c r="D1" s="245"/>
      <c r="E1" s="245"/>
      <c r="F1" s="80"/>
      <c r="G1" s="148" t="s">
        <v>92</v>
      </c>
      <c r="H1" s="81"/>
      <c r="I1" s="81"/>
      <c r="J1" s="81"/>
      <c r="K1" s="81"/>
      <c r="L1" s="81"/>
      <c r="M1" s="81"/>
      <c r="N1" s="81"/>
      <c r="O1" s="81"/>
      <c r="P1" s="81"/>
    </row>
    <row r="2" spans="1:16" s="92" customFormat="1" ht="17.399999999999999" x14ac:dyDescent="0.25">
      <c r="A2" s="227" t="s">
        <v>145</v>
      </c>
      <c r="B2" s="227"/>
      <c r="C2" s="227"/>
      <c r="D2" s="227"/>
      <c r="E2" s="227"/>
      <c r="F2" s="82"/>
      <c r="G2" s="137" t="s">
        <v>57</v>
      </c>
      <c r="H2" s="81"/>
      <c r="I2" s="81"/>
      <c r="J2" s="81"/>
      <c r="K2" s="81"/>
      <c r="L2" s="81"/>
      <c r="M2" s="81"/>
      <c r="N2" s="81"/>
      <c r="O2" s="81"/>
      <c r="P2" s="81"/>
    </row>
    <row r="3" spans="1:16" s="95" customFormat="1" ht="12.6" x14ac:dyDescent="0.2">
      <c r="A3" s="228" t="s">
        <v>146</v>
      </c>
      <c r="B3" s="228"/>
      <c r="C3" s="228"/>
      <c r="D3" s="228"/>
      <c r="E3" s="228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92" customFormat="1" ht="13.8" x14ac:dyDescent="0.25">
      <c r="A4" s="232"/>
      <c r="B4" s="232"/>
      <c r="C4" s="232"/>
      <c r="D4" s="232"/>
      <c r="E4" s="232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1:16" s="92" customFormat="1" ht="13.8" x14ac:dyDescent="0.25">
      <c r="A5" s="232" t="s">
        <v>147</v>
      </c>
      <c r="B5" s="232"/>
      <c r="C5" s="232"/>
      <c r="D5" s="232"/>
      <c r="E5" s="232"/>
      <c r="F5" s="85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s="92" customFormat="1" ht="13.8" x14ac:dyDescent="0.25">
      <c r="A6" s="246" t="s">
        <v>163</v>
      </c>
      <c r="B6" s="246"/>
      <c r="C6" s="246"/>
      <c r="D6" s="246"/>
      <c r="E6" s="246"/>
      <c r="F6" s="86"/>
      <c r="G6" s="87"/>
      <c r="H6" s="87"/>
      <c r="I6" s="87"/>
      <c r="J6" s="87"/>
      <c r="K6" s="87"/>
      <c r="L6" s="87"/>
      <c r="M6" s="81"/>
      <c r="N6" s="81"/>
      <c r="O6" s="81"/>
      <c r="P6" s="81"/>
    </row>
    <row r="7" spans="1:16" s="92" customFormat="1" ht="13.8" x14ac:dyDescent="0.25">
      <c r="A7" s="244" t="s">
        <v>140</v>
      </c>
      <c r="B7" s="244"/>
      <c r="C7" s="244"/>
      <c r="D7" s="244"/>
      <c r="E7" s="24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s="96" customFormat="1" ht="19.95" customHeight="1" x14ac:dyDescent="0.2">
      <c r="A8" s="98" t="s">
        <v>15</v>
      </c>
      <c r="B8" s="99" t="s">
        <v>0</v>
      </c>
      <c r="C8" s="99" t="s">
        <v>16</v>
      </c>
      <c r="D8" s="100" t="s">
        <v>17</v>
      </c>
      <c r="E8" s="101" t="s">
        <v>18</v>
      </c>
    </row>
    <row r="9" spans="1:16" s="96" customFormat="1" ht="15" customHeight="1" x14ac:dyDescent="0.3">
      <c r="A9" s="102">
        <v>1</v>
      </c>
      <c r="B9" s="103" t="s">
        <v>150</v>
      </c>
      <c r="C9" s="104" t="s">
        <v>164</v>
      </c>
      <c r="D9" s="105">
        <v>473</v>
      </c>
      <c r="E9" s="106">
        <v>94.6</v>
      </c>
    </row>
    <row r="10" spans="1:16" ht="14.4" x14ac:dyDescent="0.3">
      <c r="A10" s="162">
        <v>2</v>
      </c>
      <c r="B10" s="163" t="s">
        <v>150</v>
      </c>
      <c r="C10" s="164" t="s">
        <v>165</v>
      </c>
      <c r="D10" s="165">
        <v>469</v>
      </c>
      <c r="E10" s="166">
        <v>93.8</v>
      </c>
    </row>
    <row r="11" spans="1:16" ht="14.4" x14ac:dyDescent="0.3">
      <c r="A11" s="162">
        <v>3</v>
      </c>
      <c r="B11" s="163" t="s">
        <v>150</v>
      </c>
      <c r="C11" s="164" t="s">
        <v>166</v>
      </c>
      <c r="D11" s="165">
        <v>461</v>
      </c>
      <c r="E11" s="166">
        <v>92.2</v>
      </c>
    </row>
    <row r="12" spans="1:16" ht="14.4" x14ac:dyDescent="0.3">
      <c r="A12" s="162">
        <v>4</v>
      </c>
      <c r="B12" s="163" t="s">
        <v>150</v>
      </c>
      <c r="C12" s="164" t="s">
        <v>167</v>
      </c>
      <c r="D12" s="165">
        <v>458</v>
      </c>
      <c r="E12" s="166">
        <v>91.6</v>
      </c>
    </row>
    <row r="13" spans="1:16" ht="14.4" x14ac:dyDescent="0.3">
      <c r="A13" s="162">
        <v>5</v>
      </c>
      <c r="B13" s="163" t="s">
        <v>150</v>
      </c>
      <c r="C13" s="164" t="s">
        <v>168</v>
      </c>
      <c r="D13" s="165">
        <v>457</v>
      </c>
      <c r="E13" s="166">
        <v>91.4</v>
      </c>
    </row>
    <row r="14" spans="1:16" ht="14.4" x14ac:dyDescent="0.3">
      <c r="A14" s="162">
        <v>6</v>
      </c>
      <c r="B14" s="163" t="s">
        <v>150</v>
      </c>
      <c r="C14" s="164" t="s">
        <v>169</v>
      </c>
      <c r="D14" s="165">
        <v>450</v>
      </c>
      <c r="E14" s="166">
        <v>90</v>
      </c>
    </row>
    <row r="16" spans="1:16" ht="40.049999999999997" customHeight="1" x14ac:dyDescent="0.25">
      <c r="A16" s="240" t="s">
        <v>142</v>
      </c>
      <c r="B16" s="241"/>
      <c r="C16" s="241"/>
      <c r="D16" s="241"/>
      <c r="E16" s="241"/>
    </row>
    <row r="17" spans="1:5" ht="40.049999999999997" customHeight="1" x14ac:dyDescent="0.25">
      <c r="A17" s="242" t="s">
        <v>143</v>
      </c>
      <c r="B17" s="243"/>
      <c r="C17" s="243"/>
      <c r="D17" s="243"/>
      <c r="E17" s="243"/>
    </row>
  </sheetData>
  <sheetProtection algorithmName="SHA-512" hashValue="ai7vzsIiw4TOF3bvwxZ7ZQdhpZBLmxIbesC6AqA7WmtcBecFweLOVDluOtsm+ijrZv9ExvbPlCw8HgJo2TmglA==" saltValue="9X6GZItC7k1w1hzc/SOI1w==" spinCount="100000" sheet="1" objects="1" scenarios="1"/>
  <mergeCells count="9">
    <mergeCell ref="A16:E16"/>
    <mergeCell ref="A17:E17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97" bestFit="1" customWidth="1"/>
    <col min="2" max="2" width="30.77734375" style="97" customWidth="1"/>
    <col min="3" max="3" width="45.77734375" style="112" customWidth="1"/>
    <col min="4" max="4" width="10.77734375" style="97" customWidth="1"/>
    <col min="5" max="5" width="5.77734375" style="97" customWidth="1"/>
    <col min="6" max="6" width="17.77734375" style="97" bestFit="1" customWidth="1"/>
    <col min="7" max="16384" width="9.109375" style="97"/>
  </cols>
  <sheetData>
    <row r="1" spans="1:15" s="92" customFormat="1" ht="16.2" x14ac:dyDescent="0.3">
      <c r="A1" s="245" t="s">
        <v>137</v>
      </c>
      <c r="B1" s="245"/>
      <c r="C1" s="245"/>
      <c r="D1" s="245"/>
      <c r="E1" s="80"/>
      <c r="F1" s="148" t="s">
        <v>93</v>
      </c>
      <c r="G1" s="81"/>
      <c r="H1" s="81"/>
      <c r="I1" s="81"/>
      <c r="J1" s="81"/>
      <c r="K1" s="81"/>
      <c r="L1" s="81"/>
      <c r="M1" s="81"/>
      <c r="N1" s="81"/>
      <c r="O1" s="81"/>
    </row>
    <row r="2" spans="1:15" s="109" customFormat="1" ht="17.399999999999999" x14ac:dyDescent="0.3">
      <c r="A2" s="227" t="s">
        <v>145</v>
      </c>
      <c r="B2" s="227"/>
      <c r="C2" s="227"/>
      <c r="D2" s="227"/>
      <c r="E2" s="107"/>
      <c r="F2" s="137" t="s">
        <v>57</v>
      </c>
      <c r="G2" s="108"/>
      <c r="H2" s="108"/>
      <c r="I2" s="108"/>
      <c r="J2" s="108"/>
      <c r="K2" s="108"/>
      <c r="L2" s="108"/>
      <c r="M2" s="108"/>
      <c r="N2" s="108"/>
      <c r="O2" s="108"/>
    </row>
    <row r="3" spans="1:15" s="95" customFormat="1" ht="13.8" x14ac:dyDescent="0.2">
      <c r="A3" s="228" t="s">
        <v>146</v>
      </c>
      <c r="B3" s="228"/>
      <c r="C3" s="228"/>
      <c r="D3" s="228"/>
      <c r="E3" s="93"/>
      <c r="F3" s="110"/>
      <c r="G3" s="94"/>
      <c r="H3" s="94"/>
      <c r="I3" s="94"/>
      <c r="J3" s="94"/>
      <c r="K3" s="94"/>
      <c r="L3" s="94"/>
      <c r="M3" s="94"/>
      <c r="N3" s="94"/>
      <c r="O3" s="94"/>
    </row>
    <row r="4" spans="1:15" s="92" customFormat="1" ht="13.8" x14ac:dyDescent="0.25">
      <c r="A4" s="232"/>
      <c r="B4" s="232"/>
      <c r="C4" s="232"/>
      <c r="D4" s="23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s="92" customFormat="1" ht="13.8" x14ac:dyDescent="0.25">
      <c r="A5" s="232" t="s">
        <v>147</v>
      </c>
      <c r="B5" s="232"/>
      <c r="C5" s="232"/>
      <c r="D5" s="232"/>
      <c r="E5" s="85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s="92" customFormat="1" ht="13.8" x14ac:dyDescent="0.25">
      <c r="A6" s="248" t="s">
        <v>47</v>
      </c>
      <c r="B6" s="248"/>
      <c r="C6" s="248"/>
      <c r="D6" s="248"/>
      <c r="E6" s="86"/>
      <c r="F6" s="87"/>
      <c r="G6" s="87"/>
      <c r="H6" s="87"/>
      <c r="I6" s="87"/>
      <c r="J6" s="87"/>
      <c r="K6" s="87"/>
      <c r="L6" s="81"/>
      <c r="M6" s="81"/>
      <c r="N6" s="81"/>
      <c r="O6" s="81"/>
    </row>
    <row r="7" spans="1:15" s="92" customFormat="1" ht="13.8" x14ac:dyDescent="0.25">
      <c r="A7" s="247" t="s">
        <v>140</v>
      </c>
      <c r="B7" s="247"/>
      <c r="C7" s="247"/>
      <c r="D7" s="247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s="111" customFormat="1" ht="19.95" customHeight="1" x14ac:dyDescent="0.25">
      <c r="A8" s="98" t="s">
        <v>19</v>
      </c>
      <c r="B8" s="99" t="s">
        <v>0</v>
      </c>
      <c r="C8" s="100" t="s">
        <v>23</v>
      </c>
      <c r="D8" s="101" t="s">
        <v>21</v>
      </c>
    </row>
    <row r="9" spans="1:15" s="111" customFormat="1" ht="14.4" x14ac:dyDescent="0.3">
      <c r="A9" s="102"/>
      <c r="B9" s="104"/>
      <c r="C9" s="167" t="s">
        <v>170</v>
      </c>
      <c r="D9" s="114"/>
    </row>
    <row r="10" spans="1:15" ht="40.049999999999997" customHeight="1" x14ac:dyDescent="0.25">
      <c r="A10" s="240" t="s">
        <v>142</v>
      </c>
      <c r="B10" s="241"/>
      <c r="C10" s="241"/>
      <c r="D10" s="241"/>
    </row>
    <row r="11" spans="1:15" ht="40.049999999999997" customHeight="1" x14ac:dyDescent="0.25">
      <c r="A11" s="242" t="s">
        <v>143</v>
      </c>
      <c r="B11" s="243"/>
      <c r="C11" s="243"/>
      <c r="D11" s="243"/>
    </row>
  </sheetData>
  <sheetProtection algorithmName="SHA-512" hashValue="Q7Hd/1hsvwqESLbAyIhn4ShvUojTn5Gf+F4VDiUNp0BLTceUNDFatBupdSa7ua0hp4xPz2gIY9VOKlfp4Ahyuw==" saltValue="jHI+BpbYo5Qz9FoVGb+yBQ==" spinCount="100000" sheet="1" objects="1" scenarios="1"/>
  <mergeCells count="9">
    <mergeCell ref="A10:D10"/>
    <mergeCell ref="A11:D11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205" t="s">
        <v>137</v>
      </c>
      <c r="B1" s="205"/>
      <c r="C1" s="205"/>
      <c r="D1" s="115"/>
      <c r="E1" s="149" t="s">
        <v>100</v>
      </c>
      <c r="F1" s="115"/>
    </row>
    <row r="2" spans="1:14" s="116" customFormat="1" ht="17.399999999999999" x14ac:dyDescent="0.25">
      <c r="A2" s="205" t="s">
        <v>145</v>
      </c>
      <c r="B2" s="205"/>
      <c r="C2" s="205"/>
      <c r="D2" s="115"/>
      <c r="E2" s="137" t="s">
        <v>57</v>
      </c>
      <c r="F2" s="115"/>
    </row>
    <row r="3" spans="1:14" s="116" customFormat="1" ht="13.8" x14ac:dyDescent="0.25">
      <c r="A3" s="206" t="s">
        <v>146</v>
      </c>
      <c r="B3" s="249"/>
      <c r="C3" s="249"/>
      <c r="D3" s="117"/>
      <c r="E3" s="117"/>
      <c r="F3" s="117"/>
    </row>
    <row r="4" spans="1:14" s="116" customFormat="1" ht="13.8" x14ac:dyDescent="0.25">
      <c r="A4" s="209"/>
      <c r="B4" s="209"/>
      <c r="C4" s="209"/>
      <c r="D4" s="115"/>
      <c r="E4" s="115"/>
      <c r="F4" s="115"/>
    </row>
    <row r="5" spans="1:14" s="116" customFormat="1" ht="13.8" x14ac:dyDescent="0.25">
      <c r="A5" s="209" t="s">
        <v>147</v>
      </c>
      <c r="B5" s="208"/>
      <c r="C5" s="208"/>
      <c r="D5" s="115"/>
      <c r="E5" s="115"/>
      <c r="F5" s="115"/>
    </row>
    <row r="6" spans="1:14" s="116" customFormat="1" ht="13.8" x14ac:dyDescent="0.25">
      <c r="A6" s="210" t="s">
        <v>26</v>
      </c>
      <c r="B6" s="211"/>
      <c r="C6" s="211"/>
      <c r="D6" s="118"/>
      <c r="E6" s="118"/>
      <c r="F6" s="118"/>
    </row>
    <row r="7" spans="1:14" s="116" customFormat="1" ht="13.8" x14ac:dyDescent="0.25">
      <c r="A7" s="209"/>
      <c r="B7" s="208"/>
      <c r="C7" s="208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150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5" t="s">
        <v>140</v>
      </c>
      <c r="B10" s="215"/>
      <c r="C10" s="215"/>
      <c r="D10" s="5"/>
      <c r="E10" s="5"/>
      <c r="F10" s="5"/>
    </row>
    <row r="11" spans="1:14" s="121" customFormat="1" ht="40.049999999999997" customHeight="1" x14ac:dyDescent="0.2">
      <c r="A11" s="250" t="s">
        <v>142</v>
      </c>
      <c r="B11" s="251"/>
      <c r="C11" s="251"/>
    </row>
    <row r="12" spans="1:14" s="121" customFormat="1" ht="40.049999999999997" customHeight="1" x14ac:dyDescent="0.2">
      <c r="A12" s="201" t="s">
        <v>143</v>
      </c>
      <c r="B12" s="202"/>
      <c r="C12" s="202"/>
    </row>
    <row r="25" spans="1:1" x14ac:dyDescent="0.25">
      <c r="A25" s="122"/>
    </row>
  </sheetData>
  <sheetProtection algorithmName="SHA-512" hashValue="424HJmw5PaaXaNsX7lkP7EseVdWLBuAqWmzR9fR9mj8yjdA9T0HO7uaHOA6rTvocgG380KAbIFoxcZRAUT0llQ==" saltValue="xipdVb4qA/AncXn0Zja6xg==" spinCount="100000" sheet="1" objects="1" scenarios="1"/>
  <mergeCells count="10">
    <mergeCell ref="A12:C12"/>
    <mergeCell ref="A11:C11"/>
    <mergeCell ref="A4:C4"/>
    <mergeCell ref="A10:C10"/>
    <mergeCell ref="A7:C7"/>
    <mergeCell ref="A1:C1"/>
    <mergeCell ref="A2:C2"/>
    <mergeCell ref="A3:C3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20" customWidth="1"/>
    <col min="2" max="2" width="45.77734375" style="120" customWidth="1"/>
    <col min="3" max="3" width="40.77734375" style="120" customWidth="1"/>
    <col min="4" max="4" width="5.77734375" style="120" customWidth="1"/>
    <col min="5" max="5" width="18.21875" style="120" bestFit="1" customWidth="1"/>
    <col min="6" max="16384" width="8.88671875" style="120"/>
  </cols>
  <sheetData>
    <row r="1" spans="1:14" s="116" customFormat="1" ht="16.2" x14ac:dyDescent="0.25">
      <c r="A1" s="205" t="s">
        <v>137</v>
      </c>
      <c r="B1" s="205"/>
      <c r="C1" s="205"/>
      <c r="D1" s="115"/>
      <c r="E1" s="149" t="s">
        <v>94</v>
      </c>
      <c r="F1" s="115"/>
    </row>
    <row r="2" spans="1:14" s="116" customFormat="1" ht="17.399999999999999" x14ac:dyDescent="0.25">
      <c r="A2" s="205" t="s">
        <v>145</v>
      </c>
      <c r="B2" s="205"/>
      <c r="C2" s="205"/>
      <c r="D2" s="115"/>
      <c r="E2" s="137" t="s">
        <v>57</v>
      </c>
      <c r="F2" s="115"/>
    </row>
    <row r="3" spans="1:14" s="116" customFormat="1" ht="13.8" x14ac:dyDescent="0.25">
      <c r="A3" s="206" t="s">
        <v>146</v>
      </c>
      <c r="B3" s="249"/>
      <c r="C3" s="249"/>
      <c r="D3" s="117"/>
      <c r="E3" s="117"/>
      <c r="F3" s="117"/>
    </row>
    <row r="4" spans="1:14" s="116" customFormat="1" ht="13.8" x14ac:dyDescent="0.25">
      <c r="A4" s="209"/>
      <c r="B4" s="209"/>
      <c r="C4" s="209"/>
      <c r="D4" s="115"/>
      <c r="E4" s="115"/>
      <c r="F4" s="115"/>
    </row>
    <row r="5" spans="1:14" s="116" customFormat="1" ht="13.8" x14ac:dyDescent="0.25">
      <c r="A5" s="209" t="s">
        <v>147</v>
      </c>
      <c r="B5" s="208"/>
      <c r="C5" s="208"/>
      <c r="D5" s="115"/>
      <c r="E5" s="115"/>
      <c r="F5" s="115"/>
    </row>
    <row r="6" spans="1:14" s="116" customFormat="1" ht="13.8" x14ac:dyDescent="0.25">
      <c r="A6" s="252" t="s">
        <v>171</v>
      </c>
      <c r="B6" s="253"/>
      <c r="C6" s="253"/>
      <c r="D6" s="118"/>
      <c r="E6" s="118"/>
      <c r="F6" s="118"/>
    </row>
    <row r="7" spans="1:14" s="116" customFormat="1" ht="13.8" x14ac:dyDescent="0.25">
      <c r="A7" s="212"/>
      <c r="B7" s="208"/>
      <c r="C7" s="208"/>
      <c r="D7" s="115"/>
      <c r="E7" s="115"/>
      <c r="F7" s="115"/>
    </row>
    <row r="8" spans="1:14" s="119" customFormat="1" ht="19.95" customHeight="1" x14ac:dyDescent="0.3">
      <c r="A8" s="66" t="s">
        <v>19</v>
      </c>
      <c r="B8" s="66" t="s">
        <v>0</v>
      </c>
      <c r="C8" s="66" t="s">
        <v>29</v>
      </c>
      <c r="D8" s="59"/>
      <c r="E8" s="59"/>
      <c r="F8" s="59"/>
    </row>
    <row r="9" spans="1:14" s="54" customFormat="1" ht="49.95" customHeight="1" x14ac:dyDescent="0.25">
      <c r="A9" s="73">
        <v>1</v>
      </c>
      <c r="B9" s="157" t="s">
        <v>172</v>
      </c>
      <c r="C9" s="157" t="s">
        <v>149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15" t="s">
        <v>140</v>
      </c>
      <c r="B10" s="215"/>
      <c r="C10" s="215"/>
      <c r="D10" s="5"/>
      <c r="E10" s="5"/>
      <c r="F10" s="5"/>
    </row>
    <row r="11" spans="1:14" ht="40.049999999999997" customHeight="1" x14ac:dyDescent="0.25">
      <c r="A11" s="250" t="s">
        <v>142</v>
      </c>
      <c r="B11" s="251"/>
      <c r="C11" s="251"/>
    </row>
    <row r="12" spans="1:14" ht="40.049999999999997" customHeight="1" x14ac:dyDescent="0.25">
      <c r="A12" s="201" t="s">
        <v>143</v>
      </c>
      <c r="B12" s="202"/>
      <c r="C12" s="202"/>
    </row>
    <row r="22" spans="1:1" x14ac:dyDescent="0.25">
      <c r="A22" s="122"/>
    </row>
  </sheetData>
  <sheetProtection algorithmName="SHA-512" hashValue="rCVwS+Qjyt3fJXJVuISUuX30sFyXJDt1qOVPMw98goP7T8HPNDb9IRxCwXS204XaExYFIvq4TxQVfk/DI2XB8A==" saltValue="e9CsTAfL5LwMjJZH94marA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user pc</cp:lastModifiedBy>
  <cp:lastPrinted>2023-05-15T07:43:05Z</cp:lastPrinted>
  <dcterms:created xsi:type="dcterms:W3CDTF">2009-02-25T03:50:39Z</dcterms:created>
  <dcterms:modified xsi:type="dcterms:W3CDTF">2023-05-15T07:48:00Z</dcterms:modified>
</cp:coreProperties>
</file>